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SEAVERS-SERVER\Public\FUNDRAISING\Fundraising Packet June 2022\"/>
    </mc:Choice>
  </mc:AlternateContent>
  <xr:revisionPtr revIDLastSave="0" documentId="13_ncr:1_{6E6A92AC-B831-46D4-899B-67D516263F62}" xr6:coauthVersionLast="47" xr6:coauthVersionMax="47" xr10:uidLastSave="{00000000-0000-0000-0000-000000000000}"/>
  <bookViews>
    <workbookView xWindow="-120" yWindow="-120" windowWidth="19440" windowHeight="15000" activeTab="4" xr2:uid="{00000000-000D-0000-FFFF-FFFF00000000}"/>
  </bookViews>
  <sheets>
    <sheet name="Instructions" sheetId="3" r:id="rId1"/>
    <sheet name="Profit Estimator" sheetId="2" r:id="rId2"/>
    <sheet name="Totals Sheet" sheetId="7" r:id="rId3"/>
    <sheet name="Totals Sheet (2)" sheetId="11" r:id="rId4"/>
    <sheet name="Totals Sheet (3)" sheetId="12" r:id="rId5"/>
  </sheets>
  <definedNames>
    <definedName name="_xlnm.Print_Area" localSheetId="0">Instructions!$A$1:$I$47</definedName>
    <definedName name="_xlnm.Print_Area" localSheetId="2">'Totals Sheet'!$A$1:$N$35</definedName>
    <definedName name="_xlnm.Print_Area" localSheetId="3">'Totals Sheet (2)'!$A$1:$N$35</definedName>
    <definedName name="_xlnm.Print_Area" localSheetId="4">'Totals Sheet (3)'!$A$1:$N$35</definedName>
  </definedNames>
  <calcPr calcId="191029"/>
  <customWorkbookViews>
    <customWorkbookView name="Customer View" guid="{C1A0E85C-4699-4E13-BC67-B7F1D40F3B0B}" maximized="1" xWindow="1" yWindow="1" windowWidth="1161" windowHeight="754"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4" i="7" l="1"/>
  <c r="M34" i="12"/>
  <c r="L34" i="12"/>
  <c r="K34" i="12"/>
  <c r="J34" i="12"/>
  <c r="I34" i="12"/>
  <c r="H34" i="12"/>
  <c r="G34" i="12"/>
  <c r="F34" i="12"/>
  <c r="E34" i="12"/>
  <c r="D34" i="12"/>
  <c r="B34" i="12"/>
  <c r="N33" i="12"/>
  <c r="N32" i="12"/>
  <c r="N31" i="12"/>
  <c r="N30" i="12"/>
  <c r="N29" i="12"/>
  <c r="N28" i="12"/>
  <c r="N27" i="12"/>
  <c r="N26" i="12"/>
  <c r="N25" i="12"/>
  <c r="N24" i="12"/>
  <c r="N23" i="12"/>
  <c r="N22" i="12"/>
  <c r="N21" i="12"/>
  <c r="N20" i="12"/>
  <c r="N19" i="12"/>
  <c r="N18" i="12"/>
  <c r="N17" i="12"/>
  <c r="N16" i="12"/>
  <c r="N15" i="12"/>
  <c r="N14" i="12"/>
  <c r="N13" i="12"/>
  <c r="N12" i="12"/>
  <c r="N11" i="12"/>
  <c r="N10" i="12"/>
  <c r="N9" i="12"/>
  <c r="N8" i="12"/>
  <c r="N7" i="12"/>
  <c r="N34" i="12" s="1"/>
  <c r="M34" i="11"/>
  <c r="L34" i="11"/>
  <c r="K34" i="11"/>
  <c r="J34" i="11"/>
  <c r="I34" i="11"/>
  <c r="H34" i="11"/>
  <c r="G34" i="11"/>
  <c r="F34" i="11"/>
  <c r="E34" i="11"/>
  <c r="D34" i="11"/>
  <c r="B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34" i="11" s="1"/>
  <c r="N7" i="7"/>
  <c r="J38" i="2"/>
  <c r="J37" i="2"/>
  <c r="C38" i="2"/>
  <c r="G38" i="2" s="1"/>
  <c r="C37" i="2"/>
  <c r="B34" i="7"/>
  <c r="M34" i="7"/>
  <c r="L34" i="7"/>
  <c r="K34" i="7"/>
  <c r="J34" i="7"/>
  <c r="I34" i="7"/>
  <c r="H34" i="7"/>
  <c r="G34" i="7"/>
  <c r="F34" i="7"/>
  <c r="E34" i="7"/>
  <c r="N33" i="7"/>
  <c r="N32" i="7"/>
  <c r="N31" i="7"/>
  <c r="N30" i="7"/>
  <c r="N29" i="7"/>
  <c r="N28" i="7"/>
  <c r="N27" i="7"/>
  <c r="N26" i="7"/>
  <c r="N25" i="7"/>
  <c r="N24" i="7"/>
  <c r="N23" i="7"/>
  <c r="N22" i="7"/>
  <c r="N21" i="7"/>
  <c r="N20" i="7"/>
  <c r="N19" i="7"/>
  <c r="N18" i="7"/>
  <c r="N17" i="7"/>
  <c r="N16" i="7"/>
  <c r="N15" i="7"/>
  <c r="N14" i="7"/>
  <c r="N13" i="7"/>
  <c r="N12" i="7"/>
  <c r="N11" i="7"/>
  <c r="N10" i="7"/>
  <c r="N9" i="7"/>
  <c r="N8" i="7"/>
  <c r="N34" i="7" l="1"/>
  <c r="F28" i="2"/>
  <c r="F29" i="2"/>
  <c r="G37" i="2" l="1"/>
  <c r="F31" i="2"/>
  <c r="H44" i="2" l="1"/>
</calcChain>
</file>

<file path=xl/sharedStrings.xml><?xml version="1.0" encoding="utf-8"?>
<sst xmlns="http://schemas.openxmlformats.org/spreadsheetml/2006/main" count="76" uniqueCount="42">
  <si>
    <t>Glazed</t>
  </si>
  <si>
    <t>Selling Individual</t>
  </si>
  <si>
    <t>Lem</t>
  </si>
  <si>
    <t xml:space="preserve">We sold GLAZED DOUGHNUTS for a price of: </t>
  </si>
  <si>
    <t>We sold SPECIAL ORDER Doughnuts for a price of:</t>
  </si>
  <si>
    <t>Totals</t>
  </si>
  <si>
    <t>Glazed Doughnuts</t>
  </si>
  <si>
    <t>Special Order Dozens</t>
  </si>
  <si>
    <t>Number of Sellers</t>
  </si>
  <si>
    <t>Estimated Dozen Glazed</t>
  </si>
  <si>
    <t>Estimated Dozen Specialty</t>
  </si>
  <si>
    <t>Your Organization sold:</t>
  </si>
  <si>
    <t>Glazed Dozens</t>
  </si>
  <si>
    <t>Specialty Dozens</t>
  </si>
  <si>
    <t xml:space="preserve">For Total Sales of: </t>
  </si>
  <si>
    <t xml:space="preserve">You Pay: </t>
  </si>
  <si>
    <t>TN Tax</t>
  </si>
  <si>
    <t>VA Tax</t>
  </si>
  <si>
    <t>X</t>
  </si>
  <si>
    <t>Spec.</t>
  </si>
  <si>
    <t>Delivery*</t>
  </si>
  <si>
    <t>Estimated Taxes &amp; Fees</t>
  </si>
  <si>
    <t>This box estimates how much you should expect to have collected prior to payment.</t>
  </si>
  <si>
    <t>per dozen</t>
  </si>
  <si>
    <t>Item</t>
  </si>
  <si>
    <t>Cost</t>
  </si>
  <si>
    <t>Total</t>
  </si>
  <si>
    <t>*Delivery fees not applicable in certain areas. Please call for details. Some groups  exempt from Sales Tax. TN residents required by law to pay sales tax on all fundraisers.</t>
  </si>
  <si>
    <t>Fundraising Calculator Instruction Sheet</t>
  </si>
  <si>
    <t>This workbook is designed to help you set a clear fundraising goal, and streamline the final stages of your fundraiser for quicker order calculation. It may be useful to print this instruction sheet to complete the rest of the workbook.</t>
  </si>
  <si>
    <t>This box estimates what you should have to pay for your Fundraiser.</t>
  </si>
  <si>
    <t>Dollar Amount Collected</t>
  </si>
  <si>
    <t>Regular Glazed</t>
  </si>
  <si>
    <t>Choc Iced Glazed</t>
  </si>
  <si>
    <t>Choc Cream Fill</t>
  </si>
  <si>
    <t>Apple</t>
  </si>
  <si>
    <t>Blue berry</t>
  </si>
  <si>
    <t>Choc Custard</t>
  </si>
  <si>
    <t>Straw berry</t>
  </si>
  <si>
    <t>Rasp berry</t>
  </si>
  <si>
    <t>Glaze Cream Fill</t>
  </si>
  <si>
    <t>Cream Cheese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</si>
</sst>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9" x14ac:knownFonts="1">
    <font>
      <sz val="11"/>
      <color theme="1"/>
      <name val="Calibri"/>
      <family val="2"/>
      <scheme val="minor"/>
    </font>
    <font>
      <sz val="11"/>
      <color theme="1"/>
      <name val="Calibri"/>
      <family val="2"/>
      <scheme val="minor"/>
    </font>
    <font>
      <sz val="8"/>
      <color theme="1"/>
      <name val="Calibri"/>
      <family val="2"/>
      <scheme val="minor"/>
    </font>
    <font>
      <b/>
      <u/>
      <sz val="11"/>
      <color theme="1"/>
      <name val="Calibri"/>
      <family val="2"/>
      <scheme val="minor"/>
    </font>
    <font>
      <sz val="22"/>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3"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thin">
        <color theme="3" tint="-0.249977111117893"/>
      </left>
      <right style="thin">
        <color theme="3" tint="-0.249977111117893"/>
      </right>
      <top style="thin">
        <color theme="3" tint="-0.249977111117893"/>
      </top>
      <bottom style="thin">
        <color theme="3" tint="-0.249977111117893"/>
      </bottom>
      <diagonal/>
    </border>
    <border>
      <left/>
      <right style="thin">
        <color indexed="64"/>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bottom style="thin">
        <color theme="3" tint="-0.249977111117893"/>
      </bottom>
      <diagonal/>
    </border>
    <border>
      <left style="thin">
        <color theme="3" tint="-0.249977111117893"/>
      </left>
      <right/>
      <top style="thin">
        <color theme="3" tint="-0.249977111117893"/>
      </top>
      <bottom/>
      <diagonal/>
    </border>
    <border>
      <left/>
      <right style="thin">
        <color theme="3" tint="-0.249977111117893"/>
      </right>
      <top style="thin">
        <color theme="3" tint="-0.249977111117893"/>
      </top>
      <bottom/>
      <diagonal/>
    </border>
    <border>
      <left style="thin">
        <color theme="3" tint="-0.249977111117893"/>
      </left>
      <right/>
      <top/>
      <bottom style="thin">
        <color theme="3" tint="-0.249977111117893"/>
      </bottom>
      <diagonal/>
    </border>
    <border>
      <left/>
      <right style="thin">
        <color theme="3" tint="-0.249977111117893"/>
      </right>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s>
  <cellStyleXfs count="2">
    <xf numFmtId="0" fontId="0" fillId="0" borderId="0"/>
    <xf numFmtId="44" fontId="1" fillId="0" borderId="0" applyFont="0" applyFill="0" applyBorder="0" applyAlignment="0" applyProtection="0"/>
  </cellStyleXfs>
  <cellXfs count="95">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wrapText="1"/>
    </xf>
    <xf numFmtId="0" fontId="0" fillId="3" borderId="1" xfId="0" applyFill="1" applyBorder="1" applyAlignment="1">
      <alignment horizontal="center"/>
    </xf>
    <xf numFmtId="0" fontId="0" fillId="0" borderId="0" xfId="0" applyBorder="1"/>
    <xf numFmtId="0" fontId="0" fillId="0" borderId="0" xfId="0" applyFill="1" applyBorder="1" applyAlignment="1">
      <alignment horizontal="center"/>
    </xf>
    <xf numFmtId="0" fontId="0" fillId="0" borderId="0" xfId="0" applyAlignment="1">
      <alignment horizontal="center" wrapText="1"/>
    </xf>
    <xf numFmtId="0" fontId="2" fillId="0" borderId="0" xfId="0" applyFont="1" applyAlignment="1">
      <alignment wrapText="1"/>
    </xf>
    <xf numFmtId="0" fontId="2" fillId="0" borderId="0" xfId="0" applyFont="1" applyAlignment="1"/>
    <xf numFmtId="0" fontId="0" fillId="0" borderId="0" xfId="0" applyFill="1" applyBorder="1"/>
    <xf numFmtId="8" fontId="0" fillId="0" borderId="0" xfId="0" applyNumberFormat="1" applyBorder="1"/>
    <xf numFmtId="8" fontId="0" fillId="0" borderId="0" xfId="0" applyNumberFormat="1" applyFill="1" applyBorder="1"/>
    <xf numFmtId="44" fontId="0" fillId="0" borderId="0" xfId="1" applyFont="1" applyBorder="1" applyAlignment="1"/>
    <xf numFmtId="0" fontId="2" fillId="0" borderId="0" xfId="0" applyFont="1" applyBorder="1" applyAlignment="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6" xfId="0" applyBorder="1"/>
    <xf numFmtId="0" fontId="0" fillId="0" borderId="7" xfId="0" applyBorder="1"/>
    <xf numFmtId="0" fontId="0" fillId="0" borderId="8" xfId="0" applyBorder="1"/>
    <xf numFmtId="0" fontId="2" fillId="0" borderId="9" xfId="0" applyFont="1" applyBorder="1" applyAlignment="1"/>
    <xf numFmtId="0" fontId="2" fillId="0" borderId="11" xfId="0" applyFont="1" applyBorder="1" applyAlignment="1"/>
    <xf numFmtId="0" fontId="2" fillId="0" borderId="12" xfId="0" applyFont="1" applyBorder="1" applyAlignment="1"/>
    <xf numFmtId="44" fontId="0" fillId="0" borderId="14" xfId="1" applyFont="1" applyBorder="1"/>
    <xf numFmtId="0" fontId="3" fillId="0" borderId="0" xfId="0" applyFont="1" applyBorder="1" applyAlignment="1">
      <alignment horizontal="center"/>
    </xf>
    <xf numFmtId="44" fontId="3" fillId="0" borderId="0" xfId="1" applyFont="1" applyFill="1" applyBorder="1" applyAlignment="1">
      <alignment horizontal="center"/>
    </xf>
    <xf numFmtId="0" fontId="3" fillId="0" borderId="0" xfId="0" applyFont="1" applyFill="1" applyBorder="1" applyAlignment="1">
      <alignment horizontal="center"/>
    </xf>
    <xf numFmtId="44" fontId="0" fillId="0" borderId="0" xfId="1" applyFont="1" applyFill="1" applyBorder="1" applyAlignment="1" applyProtection="1">
      <alignment horizontal="center"/>
      <protection locked="0"/>
    </xf>
    <xf numFmtId="0" fontId="0" fillId="0" borderId="0" xfId="0" applyFill="1"/>
    <xf numFmtId="0" fontId="7" fillId="0" borderId="14" xfId="0" applyFont="1" applyBorder="1"/>
    <xf numFmtId="0" fontId="7" fillId="0" borderId="14" xfId="0"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7" fillId="5" borderId="14" xfId="0" applyFont="1" applyFill="1" applyBorder="1"/>
    <xf numFmtId="0" fontId="7" fillId="5" borderId="14" xfId="0" applyFont="1" applyFill="1" applyBorder="1" applyAlignment="1">
      <alignment horizontal="center" wrapText="1"/>
    </xf>
    <xf numFmtId="0" fontId="0" fillId="5" borderId="14" xfId="0" applyFill="1" applyBorder="1" applyAlignment="1">
      <alignment horizontal="center" wrapText="1"/>
    </xf>
    <xf numFmtId="0" fontId="8" fillId="5" borderId="17" xfId="0" applyFont="1" applyFill="1" applyBorder="1" applyAlignment="1">
      <alignment horizontal="center" wrapText="1"/>
    </xf>
    <xf numFmtId="0" fontId="0" fillId="5" borderId="14" xfId="0" applyFill="1" applyBorder="1" applyAlignment="1">
      <alignment horizontal="center" wrapText="1" shrinkToFit="1"/>
    </xf>
    <xf numFmtId="0" fontId="0" fillId="3" borderId="1" xfId="0" applyFill="1" applyBorder="1" applyAlignment="1">
      <alignment horizontal="center"/>
    </xf>
    <xf numFmtId="0" fontId="5" fillId="0" borderId="0" xfId="0" applyFont="1" applyAlignment="1">
      <alignment horizontal="center"/>
    </xf>
    <xf numFmtId="0" fontId="0" fillId="0" borderId="0" xfId="0" applyAlignment="1">
      <alignment horizontal="center" wrapText="1"/>
    </xf>
    <xf numFmtId="8" fontId="4" fillId="4" borderId="6" xfId="0" applyNumberFormat="1" applyFont="1" applyFill="1" applyBorder="1" applyAlignment="1">
      <alignment horizontal="center" vertical="center"/>
    </xf>
    <xf numFmtId="8" fontId="4" fillId="4" borderId="7" xfId="0" applyNumberFormat="1" applyFont="1" applyFill="1" applyBorder="1" applyAlignment="1">
      <alignment horizontal="center" vertical="center"/>
    </xf>
    <xf numFmtId="8" fontId="4" fillId="4" borderId="8" xfId="0" applyNumberFormat="1" applyFont="1" applyFill="1" applyBorder="1" applyAlignment="1">
      <alignment horizontal="center" vertical="center"/>
    </xf>
    <xf numFmtId="8" fontId="4" fillId="4" borderId="9" xfId="0" applyNumberFormat="1" applyFont="1" applyFill="1" applyBorder="1" applyAlignment="1">
      <alignment horizontal="center" vertical="center"/>
    </xf>
    <xf numFmtId="8" fontId="4" fillId="4" borderId="0" xfId="0" applyNumberFormat="1" applyFont="1" applyFill="1" applyBorder="1" applyAlignment="1">
      <alignment horizontal="center" vertical="center"/>
    </xf>
    <xf numFmtId="8" fontId="4" fillId="4" borderId="10" xfId="0" applyNumberFormat="1" applyFont="1" applyFill="1" applyBorder="1" applyAlignment="1">
      <alignment horizontal="center" vertical="center"/>
    </xf>
    <xf numFmtId="8" fontId="4" fillId="4" borderId="11" xfId="0" applyNumberFormat="1" applyFont="1" applyFill="1" applyBorder="1" applyAlignment="1">
      <alignment horizontal="center" vertical="center"/>
    </xf>
    <xf numFmtId="8" fontId="4" fillId="4" borderId="12" xfId="0" applyNumberFormat="1" applyFont="1" applyFill="1" applyBorder="1" applyAlignment="1">
      <alignment horizontal="center" vertical="center"/>
    </xf>
    <xf numFmtId="8" fontId="4" fillId="4" borderId="13" xfId="0" applyNumberFormat="1" applyFont="1" applyFill="1" applyBorder="1" applyAlignment="1">
      <alignment horizontal="center" vertical="center"/>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9" xfId="0" applyFont="1" applyBorder="1" applyAlignment="1">
      <alignment horizontal="center"/>
    </xf>
    <xf numFmtId="0" fontId="0" fillId="0" borderId="0" xfId="0" applyFont="1" applyBorder="1" applyAlignment="1">
      <alignment horizontal="center"/>
    </xf>
    <xf numFmtId="0" fontId="3" fillId="0" borderId="0" xfId="0" applyFont="1" applyBorder="1" applyAlignment="1">
      <alignment horizontal="center"/>
    </xf>
    <xf numFmtId="44" fontId="0" fillId="3" borderId="4" xfId="1" applyFont="1" applyFill="1" applyBorder="1" applyAlignment="1">
      <alignment horizontal="center" vertical="center"/>
    </xf>
    <xf numFmtId="44" fontId="0" fillId="3" borderId="5" xfId="1" applyFont="1" applyFill="1" applyBorder="1" applyAlignment="1">
      <alignment horizontal="center" vertical="center"/>
    </xf>
    <xf numFmtId="0" fontId="0" fillId="0" borderId="0" xfId="0" applyAlignment="1">
      <alignment horizontal="center"/>
    </xf>
    <xf numFmtId="0" fontId="0" fillId="3" borderId="1" xfId="0" applyFill="1" applyBorder="1" applyAlignment="1">
      <alignment horizontal="center"/>
    </xf>
    <xf numFmtId="0" fontId="2" fillId="0" borderId="0" xfId="0" applyFont="1" applyBorder="1" applyAlignment="1">
      <alignment horizontal="center" wrapText="1"/>
    </xf>
    <xf numFmtId="0" fontId="2" fillId="0" borderId="10"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6" fillId="0" borderId="0" xfId="0" applyFont="1" applyAlignment="1">
      <alignment horizontal="left"/>
    </xf>
    <xf numFmtId="0" fontId="6" fillId="0" borderId="12" xfId="0" applyFont="1" applyBorder="1" applyAlignment="1">
      <alignment horizontal="left"/>
    </xf>
    <xf numFmtId="44" fontId="0" fillId="2" borderId="1" xfId="1" applyFont="1" applyFill="1" applyBorder="1" applyAlignment="1" applyProtection="1">
      <alignment horizontal="center"/>
      <protection locked="0"/>
    </xf>
    <xf numFmtId="0" fontId="7" fillId="5" borderId="22" xfId="0" applyFont="1" applyFill="1" applyBorder="1" applyAlignment="1">
      <alignment horizontal="center"/>
    </xf>
    <xf numFmtId="0" fontId="7" fillId="5" borderId="23" xfId="0" applyFont="1" applyFill="1" applyBorder="1" applyAlignment="1">
      <alignment horizontal="center"/>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14" xfId="0" applyBorder="1" applyAlignment="1">
      <alignment horizontal="center"/>
    </xf>
    <xf numFmtId="44" fontId="0" fillId="0" borderId="16" xfId="1" applyFont="1" applyBorder="1" applyAlignment="1">
      <alignment horizontal="center" shrinkToFit="1"/>
    </xf>
    <xf numFmtId="44" fontId="0" fillId="0" borderId="17" xfId="1" applyFont="1" applyBorder="1" applyAlignment="1">
      <alignment horizontal="center" shrinkToFit="1"/>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4" xfId="0" applyBorder="1" applyAlignment="1">
      <alignment horizontal="center" wrapText="1" shrinkToFit="1"/>
    </xf>
    <xf numFmtId="0" fontId="0" fillId="0" borderId="14"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0" borderId="16" xfId="0" applyFont="1" applyBorder="1" applyAlignment="1">
      <alignment horizontal="center" wrapText="1"/>
    </xf>
    <xf numFmtId="0" fontId="8" fillId="0" borderId="17" xfId="0" applyFont="1" applyBorder="1" applyAlignment="1">
      <alignment horizontal="center" wrapText="1"/>
    </xf>
    <xf numFmtId="0" fontId="8" fillId="0" borderId="0" xfId="0" applyFont="1" applyAlignment="1">
      <alignment horizontal="center"/>
    </xf>
    <xf numFmtId="0" fontId="8" fillId="0" borderId="15" xfId="0" applyFont="1" applyBorder="1" applyAlignment="1">
      <alignment horizontal="center"/>
    </xf>
    <xf numFmtId="0" fontId="7" fillId="0" borderId="18" xfId="0" applyFont="1" applyBorder="1" applyAlignment="1">
      <alignment horizontal="center" wrapText="1"/>
    </xf>
    <xf numFmtId="0" fontId="7" fillId="0" borderId="19" xfId="0" applyFont="1" applyBorder="1" applyAlignment="1">
      <alignment horizontal="center" wrapText="1"/>
    </xf>
    <xf numFmtId="0" fontId="7" fillId="0" borderId="20" xfId="0" applyFont="1" applyBorder="1" applyAlignment="1">
      <alignment horizontal="center" wrapText="1"/>
    </xf>
    <xf numFmtId="0" fontId="7" fillId="0" borderId="21" xfId="0" applyFont="1" applyBorder="1" applyAlignment="1">
      <alignment horizontal="center" wrapText="1"/>
    </xf>
    <xf numFmtId="0" fontId="8" fillId="0" borderId="14" xfId="0" applyFont="1" applyBorder="1" applyAlignment="1">
      <alignment horizont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4F7E5CB-F681-427B-BBD0-39ECF56525F4}"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n-US"/>
        </a:p>
      </dgm:t>
    </dgm:pt>
    <dgm:pt modelId="{FAF13747-C9BF-40FF-9143-2B88BCE4B10A}">
      <dgm:prSet phldrT="[Text]" custT="1"/>
      <dgm:spPr/>
      <dgm:t>
        <a:bodyPr/>
        <a:lstStyle/>
        <a:p>
          <a:r>
            <a:rPr lang="en-US" sz="2000"/>
            <a:t>Setting a Goal</a:t>
          </a:r>
        </a:p>
        <a:p>
          <a:r>
            <a:rPr lang="en-US" sz="1400"/>
            <a:t>Click on the "Profit Estimator" tab . You will only enter information in the yellow boxes. </a:t>
          </a:r>
        </a:p>
      </dgm:t>
    </dgm:pt>
    <dgm:pt modelId="{B90964E4-7955-4B90-9DB0-B30E6AA3FEE1}" type="parTrans" cxnId="{8D73202D-310B-42EE-B714-6FE786A31576}">
      <dgm:prSet/>
      <dgm:spPr/>
      <dgm:t>
        <a:bodyPr/>
        <a:lstStyle/>
        <a:p>
          <a:endParaRPr lang="en-US"/>
        </a:p>
      </dgm:t>
    </dgm:pt>
    <dgm:pt modelId="{335F873D-8F33-40E8-991E-F0BDCFCDD0CE}" type="sibTrans" cxnId="{8D73202D-310B-42EE-B714-6FE786A31576}">
      <dgm:prSet/>
      <dgm:spPr/>
      <dgm:t>
        <a:bodyPr/>
        <a:lstStyle/>
        <a:p>
          <a:endParaRPr lang="en-US"/>
        </a:p>
      </dgm:t>
    </dgm:pt>
    <dgm:pt modelId="{98155877-A1BF-4219-9A87-61C1992C3089}">
      <dgm:prSet phldrT="[Text]" custT="1"/>
      <dgm:spPr/>
      <dgm:t>
        <a:bodyPr/>
        <a:lstStyle/>
        <a:p>
          <a:r>
            <a:rPr lang="en-US" sz="1000"/>
            <a:t>1: Choose the selling price that you want your group to sell doughnuts for. We have suggested re-sell prices of $10.00 for Glazed and $12.00 for flavors, but selling price is at your discretion. </a:t>
          </a:r>
        </a:p>
      </dgm:t>
    </dgm:pt>
    <dgm:pt modelId="{1267C5BE-44AC-4CE7-8C71-0831A8159B5E}" type="parTrans" cxnId="{5D45D7F5-32AC-4379-9C7B-D5A9D60D51BB}">
      <dgm:prSet/>
      <dgm:spPr/>
      <dgm:t>
        <a:bodyPr/>
        <a:lstStyle/>
        <a:p>
          <a:endParaRPr lang="en-US"/>
        </a:p>
      </dgm:t>
    </dgm:pt>
    <dgm:pt modelId="{95B8D8E4-68C2-478F-809A-2960D88DCC7A}" type="sibTrans" cxnId="{5D45D7F5-32AC-4379-9C7B-D5A9D60D51BB}">
      <dgm:prSet/>
      <dgm:spPr/>
      <dgm:t>
        <a:bodyPr/>
        <a:lstStyle/>
        <a:p>
          <a:endParaRPr lang="en-US"/>
        </a:p>
      </dgm:t>
    </dgm:pt>
    <dgm:pt modelId="{AB749D89-EE32-4CFA-8D29-DC436D340B8A}">
      <dgm:prSet phldrT="[Text]" custT="1"/>
      <dgm:spPr/>
      <dgm:t>
        <a:bodyPr/>
        <a:lstStyle/>
        <a:p>
          <a:r>
            <a:rPr lang="en-US" sz="1000"/>
            <a:t>2: Enter the number of students in your group that are participating in the fundraiser.</a:t>
          </a:r>
        </a:p>
      </dgm:t>
    </dgm:pt>
    <dgm:pt modelId="{8B45925E-5DCC-4927-AAC9-C51E2B3D582A}" type="parTrans" cxnId="{39B1331A-5248-4262-B737-0DB3EBD9C82F}">
      <dgm:prSet/>
      <dgm:spPr/>
      <dgm:t>
        <a:bodyPr/>
        <a:lstStyle/>
        <a:p>
          <a:endParaRPr lang="en-US"/>
        </a:p>
      </dgm:t>
    </dgm:pt>
    <dgm:pt modelId="{33A0D123-0A77-4437-AF7D-D87157B63F0E}" type="sibTrans" cxnId="{39B1331A-5248-4262-B737-0DB3EBD9C82F}">
      <dgm:prSet/>
      <dgm:spPr/>
      <dgm:t>
        <a:bodyPr/>
        <a:lstStyle/>
        <a:p>
          <a:endParaRPr lang="en-US"/>
        </a:p>
      </dgm:t>
    </dgm:pt>
    <dgm:pt modelId="{969D301F-E652-42CA-8D56-17C6209E7C9D}">
      <dgm:prSet phldrT="[Text]" custT="1"/>
      <dgm:spPr/>
      <dgm:t>
        <a:bodyPr/>
        <a:lstStyle/>
        <a:p>
          <a:r>
            <a:rPr lang="en-US" sz="2000"/>
            <a:t>Starting your Fundraiser</a:t>
          </a:r>
        </a:p>
        <a:p>
          <a:r>
            <a:rPr lang="en-US" sz="1400"/>
            <a:t>Our Fundraising Packet contained order forms to be distributed to your group.</a:t>
          </a:r>
        </a:p>
      </dgm:t>
    </dgm:pt>
    <dgm:pt modelId="{4FA03CB4-E1FF-4D55-ADE4-9BE3E0DAD604}" type="parTrans" cxnId="{6BB7DF47-9514-44AF-AEF8-0AB30CB98D60}">
      <dgm:prSet/>
      <dgm:spPr/>
      <dgm:t>
        <a:bodyPr/>
        <a:lstStyle/>
        <a:p>
          <a:endParaRPr lang="en-US"/>
        </a:p>
      </dgm:t>
    </dgm:pt>
    <dgm:pt modelId="{504E9F32-0E69-489A-A476-2FD4FD496A6C}" type="sibTrans" cxnId="{6BB7DF47-9514-44AF-AEF8-0AB30CB98D60}">
      <dgm:prSet/>
      <dgm:spPr/>
      <dgm:t>
        <a:bodyPr/>
        <a:lstStyle/>
        <a:p>
          <a:endParaRPr lang="en-US"/>
        </a:p>
      </dgm:t>
    </dgm:pt>
    <dgm:pt modelId="{3B3896E9-8223-407E-A187-7F7B51E4B791}">
      <dgm:prSet phldrT="[Text]"/>
      <dgm:spPr/>
      <dgm:t>
        <a:bodyPr/>
        <a:lstStyle/>
        <a:p>
          <a:r>
            <a:rPr lang="en-US"/>
            <a:t>1: Choose a length of time in which your group has to accomplish your sales goals. Typically , 2-3 weeks provides enough time for students to make their sales.</a:t>
          </a:r>
        </a:p>
      </dgm:t>
    </dgm:pt>
    <dgm:pt modelId="{9CC107FB-55DA-4EC2-8236-1FC966BD354E}" type="parTrans" cxnId="{CC935AEA-2707-468A-ADE5-5A623E73609F}">
      <dgm:prSet/>
      <dgm:spPr/>
      <dgm:t>
        <a:bodyPr/>
        <a:lstStyle/>
        <a:p>
          <a:endParaRPr lang="en-US"/>
        </a:p>
      </dgm:t>
    </dgm:pt>
    <dgm:pt modelId="{DEB74726-6E15-407E-89EF-937846C9C84D}" type="sibTrans" cxnId="{CC935AEA-2707-468A-ADE5-5A623E73609F}">
      <dgm:prSet/>
      <dgm:spPr/>
      <dgm:t>
        <a:bodyPr/>
        <a:lstStyle/>
        <a:p>
          <a:endParaRPr lang="en-US"/>
        </a:p>
      </dgm:t>
    </dgm:pt>
    <dgm:pt modelId="{7E98FFB4-192F-4167-AC49-06858F1EAF65}">
      <dgm:prSet phldrT="[Text]"/>
      <dgm:spPr/>
      <dgm:t>
        <a:bodyPr/>
        <a:lstStyle/>
        <a:p>
          <a:r>
            <a:rPr lang="en-US"/>
            <a:t>3: Instruct each individual to collect cash upon each sale. This insures you will be paid for each box sold. *Collecting a check written to your organization is at your discretion, but we </a:t>
          </a:r>
          <a:r>
            <a:rPr lang="en-US" b="1"/>
            <a:t>cannot</a:t>
          </a:r>
          <a:r>
            <a:rPr lang="en-US"/>
            <a:t> accept check's written to Seaver's.</a:t>
          </a:r>
        </a:p>
      </dgm:t>
    </dgm:pt>
    <dgm:pt modelId="{61ED55AC-B90D-40AE-A24D-45ABED0D9481}" type="parTrans" cxnId="{02E127C5-18C8-4F7C-96B9-661A5BCFC01C}">
      <dgm:prSet/>
      <dgm:spPr/>
      <dgm:t>
        <a:bodyPr/>
        <a:lstStyle/>
        <a:p>
          <a:endParaRPr lang="en-US"/>
        </a:p>
      </dgm:t>
    </dgm:pt>
    <dgm:pt modelId="{85C4DBBD-3EF0-4E33-83A8-5FFCD629A84C}" type="sibTrans" cxnId="{02E127C5-18C8-4F7C-96B9-661A5BCFC01C}">
      <dgm:prSet/>
      <dgm:spPr/>
      <dgm:t>
        <a:bodyPr/>
        <a:lstStyle/>
        <a:p>
          <a:endParaRPr lang="en-US"/>
        </a:p>
      </dgm:t>
    </dgm:pt>
    <dgm:pt modelId="{502CC824-D9FE-455A-8EAE-E6D4DD42C778}">
      <dgm:prSet phldrT="[Text]" custT="1"/>
      <dgm:spPr/>
      <dgm:t>
        <a:bodyPr/>
        <a:lstStyle/>
        <a:p>
          <a:r>
            <a:rPr lang="en-US" sz="1000"/>
            <a:t>3: Set a clear and attainable sales goal per person in your group. For Example, each individual should be able to sell 10 boxes of glazed and 10 boxes of flavored (specialty) doughnuts. </a:t>
          </a:r>
        </a:p>
      </dgm:t>
    </dgm:pt>
    <dgm:pt modelId="{CDCF9B8B-C377-4BBB-AB69-EF5C20ECC704}" type="parTrans" cxnId="{783CF831-F142-4D0F-B4BB-0AE40D7CC423}">
      <dgm:prSet/>
      <dgm:spPr/>
      <dgm:t>
        <a:bodyPr/>
        <a:lstStyle/>
        <a:p>
          <a:endParaRPr lang="en-US"/>
        </a:p>
      </dgm:t>
    </dgm:pt>
    <dgm:pt modelId="{C155163B-E93A-4C46-9E8A-A9D53DE90AAE}" type="sibTrans" cxnId="{783CF831-F142-4D0F-B4BB-0AE40D7CC423}">
      <dgm:prSet/>
      <dgm:spPr/>
      <dgm:t>
        <a:bodyPr/>
        <a:lstStyle/>
        <a:p>
          <a:endParaRPr lang="en-US"/>
        </a:p>
      </dgm:t>
    </dgm:pt>
    <dgm:pt modelId="{94C23D34-C473-43F7-A92D-A957D3EEC77B}">
      <dgm:prSet phldrT="[Text]" custT="1"/>
      <dgm:spPr/>
      <dgm:t>
        <a:bodyPr/>
        <a:lstStyle/>
        <a:p>
          <a:r>
            <a:rPr lang="en-US" sz="1000"/>
            <a:t>4: The boxes at the bottom will provide an estimate of your  total cost and taxes you may be responsible for.  The green box at the bottom is your estimated profit!</a:t>
          </a:r>
        </a:p>
      </dgm:t>
    </dgm:pt>
    <dgm:pt modelId="{D696F516-E2F5-4A7F-AC84-31BAB55CC294}" type="parTrans" cxnId="{48FFDC42-5FCD-418F-998B-68038FDE10D0}">
      <dgm:prSet/>
      <dgm:spPr/>
      <dgm:t>
        <a:bodyPr/>
        <a:lstStyle/>
        <a:p>
          <a:endParaRPr lang="en-US"/>
        </a:p>
      </dgm:t>
    </dgm:pt>
    <dgm:pt modelId="{8CCBCE4E-5C8D-4883-8D01-5F16543033FA}" type="sibTrans" cxnId="{48FFDC42-5FCD-418F-998B-68038FDE10D0}">
      <dgm:prSet/>
      <dgm:spPr/>
      <dgm:t>
        <a:bodyPr/>
        <a:lstStyle/>
        <a:p>
          <a:endParaRPr lang="en-US"/>
        </a:p>
      </dgm:t>
    </dgm:pt>
    <dgm:pt modelId="{F65AB1D6-DA2F-4D78-B979-53D96BFC5DB1}">
      <dgm:prSet phldrT="[Text]"/>
      <dgm:spPr/>
      <dgm:t>
        <a:bodyPr/>
        <a:lstStyle/>
        <a:p>
          <a:r>
            <a:rPr lang="en-US"/>
            <a:t>4: We require at least 3 days advance notice for all orders. If you did not Reserve a delivery day in advance, we will deliver your items on the next earliest available day!</a:t>
          </a:r>
        </a:p>
      </dgm:t>
    </dgm:pt>
    <dgm:pt modelId="{A06D4E34-F38B-4535-B720-AAFB0177CBC7}" type="parTrans" cxnId="{89581767-FAD1-44CA-BD45-8FF51AC8420C}">
      <dgm:prSet/>
      <dgm:spPr/>
      <dgm:t>
        <a:bodyPr/>
        <a:lstStyle/>
        <a:p>
          <a:endParaRPr lang="en-US"/>
        </a:p>
      </dgm:t>
    </dgm:pt>
    <dgm:pt modelId="{CA65316F-9584-43E1-AF9C-C27AFE0F8524}" type="sibTrans" cxnId="{89581767-FAD1-44CA-BD45-8FF51AC8420C}">
      <dgm:prSet/>
      <dgm:spPr/>
      <dgm:t>
        <a:bodyPr/>
        <a:lstStyle/>
        <a:p>
          <a:endParaRPr lang="en-US"/>
        </a:p>
      </dgm:t>
    </dgm:pt>
    <dgm:pt modelId="{D1748A99-02C8-43B4-B23F-A21B7740FF12}">
      <dgm:prSet custT="1"/>
      <dgm:spPr/>
      <dgm:t>
        <a:bodyPr/>
        <a:lstStyle/>
        <a:p>
          <a:r>
            <a:rPr lang="en-US" sz="2000"/>
            <a:t>Calculating Totals</a:t>
          </a:r>
        </a:p>
        <a:p>
          <a:r>
            <a:rPr lang="en-US" sz="1400"/>
            <a:t>Click on the "Totals Sheet" tab. Each individual's order form will be entered here.</a:t>
          </a:r>
          <a:endParaRPr lang="en-US" sz="700"/>
        </a:p>
      </dgm:t>
    </dgm:pt>
    <dgm:pt modelId="{2B654C35-7838-4B62-AF3A-CDB4B2292D84}" type="parTrans" cxnId="{23933FFC-C2F2-4ACA-840C-1FEB01C9FFED}">
      <dgm:prSet/>
      <dgm:spPr/>
      <dgm:t>
        <a:bodyPr/>
        <a:lstStyle/>
        <a:p>
          <a:endParaRPr lang="en-US"/>
        </a:p>
      </dgm:t>
    </dgm:pt>
    <dgm:pt modelId="{623F152D-F8EC-43AB-94BD-BF078685A04B}" type="sibTrans" cxnId="{23933FFC-C2F2-4ACA-840C-1FEB01C9FFED}">
      <dgm:prSet/>
      <dgm:spPr/>
      <dgm:t>
        <a:bodyPr/>
        <a:lstStyle/>
        <a:p>
          <a:endParaRPr lang="en-US"/>
        </a:p>
      </dgm:t>
    </dgm:pt>
    <dgm:pt modelId="{123D8FD2-77DF-44E5-8A16-801946E43C4F}">
      <dgm:prSet custT="1"/>
      <dgm:spPr/>
      <dgm:t>
        <a:bodyPr/>
        <a:lstStyle/>
        <a:p>
          <a:r>
            <a:rPr lang="en-US" sz="1000"/>
            <a:t>1: Begin by entering your chosen selling price in the yellow boxes at the top of the page.</a:t>
          </a:r>
        </a:p>
      </dgm:t>
    </dgm:pt>
    <dgm:pt modelId="{51EA8181-C7AC-467B-A466-D89E02DBF7A2}" type="parTrans" cxnId="{C756B692-4FDB-4540-8924-BF28DAC45BFE}">
      <dgm:prSet/>
      <dgm:spPr/>
      <dgm:t>
        <a:bodyPr/>
        <a:lstStyle/>
        <a:p>
          <a:endParaRPr lang="en-US"/>
        </a:p>
      </dgm:t>
    </dgm:pt>
    <dgm:pt modelId="{FF367F4B-7991-4F22-90A6-82321D8C41C8}" type="sibTrans" cxnId="{C756B692-4FDB-4540-8924-BF28DAC45BFE}">
      <dgm:prSet/>
      <dgm:spPr/>
      <dgm:t>
        <a:bodyPr/>
        <a:lstStyle/>
        <a:p>
          <a:endParaRPr lang="en-US"/>
        </a:p>
      </dgm:t>
    </dgm:pt>
    <dgm:pt modelId="{403DB357-586E-4FE5-B28C-42690DB3B0EE}">
      <dgm:prSet custT="1"/>
      <dgm:spPr/>
      <dgm:t>
        <a:bodyPr/>
        <a:lstStyle/>
        <a:p>
          <a:r>
            <a:rPr lang="en-US" sz="1000"/>
            <a:t>2: Take each individuals order form, add up the totals of each flavor sold and write the totals at the bottom of their page. These totals and their name will then be entered on the "Totals Sheet" for each individual. </a:t>
          </a:r>
        </a:p>
      </dgm:t>
    </dgm:pt>
    <dgm:pt modelId="{4F596106-579C-47D7-9971-0BA7E7D343D1}" type="parTrans" cxnId="{7152D55D-57B2-4D3E-99E9-C8F5C65F897A}">
      <dgm:prSet/>
      <dgm:spPr/>
      <dgm:t>
        <a:bodyPr/>
        <a:lstStyle/>
        <a:p>
          <a:endParaRPr lang="en-US"/>
        </a:p>
      </dgm:t>
    </dgm:pt>
    <dgm:pt modelId="{B8E9BCB2-BF55-4E21-A8CA-00FC110B9C10}" type="sibTrans" cxnId="{7152D55D-57B2-4D3E-99E9-C8F5C65F897A}">
      <dgm:prSet/>
      <dgm:spPr/>
      <dgm:t>
        <a:bodyPr/>
        <a:lstStyle/>
        <a:p>
          <a:endParaRPr lang="en-US"/>
        </a:p>
      </dgm:t>
    </dgm:pt>
    <dgm:pt modelId="{9A84D257-F471-4E65-B12C-AA83B48A9DA4}">
      <dgm:prSet custT="1"/>
      <dgm:spPr/>
      <dgm:t>
        <a:bodyPr/>
        <a:lstStyle/>
        <a:p>
          <a:r>
            <a:rPr lang="en-US" sz="1000"/>
            <a:t>3: The spreadsheet calculates the total number of each flavor you sold, and provides a total amount of money you should have in hand. It also calculates how many Dozen of each flavor you will need to order! </a:t>
          </a:r>
        </a:p>
      </dgm:t>
    </dgm:pt>
    <dgm:pt modelId="{10D5D479-C6EA-42FF-B87A-ABE9D4E74BD3}" type="parTrans" cxnId="{733863C5-A6FD-49C0-A4BD-6D8D9E544417}">
      <dgm:prSet/>
      <dgm:spPr/>
      <dgm:t>
        <a:bodyPr/>
        <a:lstStyle/>
        <a:p>
          <a:endParaRPr lang="en-US"/>
        </a:p>
      </dgm:t>
    </dgm:pt>
    <dgm:pt modelId="{2E47B7AD-327B-49BB-88D2-1F85D8D2B185}" type="sibTrans" cxnId="{733863C5-A6FD-49C0-A4BD-6D8D9E544417}">
      <dgm:prSet/>
      <dgm:spPr/>
      <dgm:t>
        <a:bodyPr/>
        <a:lstStyle/>
        <a:p>
          <a:endParaRPr lang="en-US"/>
        </a:p>
      </dgm:t>
    </dgm:pt>
    <dgm:pt modelId="{46457277-4536-417C-A78B-CC9942828664}">
      <dgm:prSet custT="1"/>
      <dgm:spPr/>
      <dgm:t>
        <a:bodyPr/>
        <a:lstStyle/>
        <a:p>
          <a:r>
            <a:rPr lang="en-US" sz="1000"/>
            <a:t>4: </a:t>
          </a:r>
          <a:r>
            <a:rPr lang="en-US" sz="1050" b="1"/>
            <a:t>Give us a call to place your order! Or, save a PDF of yourTotals sheet and e-mail to us! 423-245-2441</a:t>
          </a:r>
          <a:endParaRPr lang="en-US" sz="1000" b="1"/>
        </a:p>
      </dgm:t>
    </dgm:pt>
    <dgm:pt modelId="{527695B3-322F-47D6-8DF3-8E6A62D51ADC}" type="parTrans" cxnId="{08EC6F1B-675E-47BF-B2F3-88A7EF3FC1B9}">
      <dgm:prSet/>
      <dgm:spPr/>
      <dgm:t>
        <a:bodyPr/>
        <a:lstStyle/>
        <a:p>
          <a:endParaRPr lang="en-US"/>
        </a:p>
      </dgm:t>
    </dgm:pt>
    <dgm:pt modelId="{2011398D-7497-4247-8640-D01EE5AFFAB0}" type="sibTrans" cxnId="{08EC6F1B-675E-47BF-B2F3-88A7EF3FC1B9}">
      <dgm:prSet/>
      <dgm:spPr/>
      <dgm:t>
        <a:bodyPr/>
        <a:lstStyle/>
        <a:p>
          <a:endParaRPr lang="en-US"/>
        </a:p>
      </dgm:t>
    </dgm:pt>
    <dgm:pt modelId="{62BB6125-9BA9-498B-9BEF-1E46C9B86251}">
      <dgm:prSet phldrT="[Text]"/>
      <dgm:spPr/>
      <dgm:t>
        <a:bodyPr/>
        <a:lstStyle/>
        <a:p>
          <a:r>
            <a:rPr lang="en-US"/>
            <a:t>2: Call us to Reserve a Delivery day!</a:t>
          </a:r>
        </a:p>
      </dgm:t>
    </dgm:pt>
    <dgm:pt modelId="{454C72B5-FC62-42C9-B89E-4E2BB657FD98}" type="parTrans" cxnId="{2DC5DADA-63F6-48F1-AF7C-CF87CA9B0CF8}">
      <dgm:prSet/>
      <dgm:spPr/>
      <dgm:t>
        <a:bodyPr/>
        <a:lstStyle/>
        <a:p>
          <a:endParaRPr lang="en-US"/>
        </a:p>
      </dgm:t>
    </dgm:pt>
    <dgm:pt modelId="{9829DCB0-563A-4299-B409-27A96D28C7FA}" type="sibTrans" cxnId="{2DC5DADA-63F6-48F1-AF7C-CF87CA9B0CF8}">
      <dgm:prSet/>
      <dgm:spPr/>
      <dgm:t>
        <a:bodyPr/>
        <a:lstStyle/>
        <a:p>
          <a:endParaRPr lang="en-US"/>
        </a:p>
      </dgm:t>
    </dgm:pt>
    <dgm:pt modelId="{AC6492B2-2AD0-4F91-85BC-EC59AE37743B}">
      <dgm:prSet custT="1"/>
      <dgm:spPr/>
      <dgm:t>
        <a:bodyPr/>
        <a:lstStyle/>
        <a:p>
          <a:r>
            <a:rPr lang="en-US" sz="1000"/>
            <a:t>Note: the "Totals Sheet (2)" tab will not be used unless you have more than 27 individuals participating in a fundraiser. </a:t>
          </a:r>
          <a:endParaRPr lang="en-US" sz="1000" b="1"/>
        </a:p>
      </dgm:t>
    </dgm:pt>
    <dgm:pt modelId="{A8166FE6-8A54-4B3C-9F0F-FB75394C0AA1}" type="parTrans" cxnId="{406A9908-892F-438C-A457-1F9DFDF98F08}">
      <dgm:prSet/>
      <dgm:spPr/>
      <dgm:t>
        <a:bodyPr/>
        <a:lstStyle/>
        <a:p>
          <a:endParaRPr lang="en-US"/>
        </a:p>
      </dgm:t>
    </dgm:pt>
    <dgm:pt modelId="{C7AD8F05-46A9-4F82-B51D-867ECCCA9AF9}" type="sibTrans" cxnId="{406A9908-892F-438C-A457-1F9DFDF98F08}">
      <dgm:prSet/>
      <dgm:spPr/>
      <dgm:t>
        <a:bodyPr/>
        <a:lstStyle/>
        <a:p>
          <a:endParaRPr lang="en-US"/>
        </a:p>
      </dgm:t>
    </dgm:pt>
    <dgm:pt modelId="{A12EC671-62C6-4DB0-B9CC-E0D4BED14420}" type="pres">
      <dgm:prSet presAssocID="{64F7E5CB-F681-427B-BBD0-39ECF56525F4}" presName="Name0" presStyleCnt="0">
        <dgm:presLayoutVars>
          <dgm:dir/>
          <dgm:animLvl val="lvl"/>
          <dgm:resizeHandles val="exact"/>
        </dgm:presLayoutVars>
      </dgm:prSet>
      <dgm:spPr/>
    </dgm:pt>
    <dgm:pt modelId="{34B0399B-ED4B-4FDA-859D-96A8BEA2FC3B}" type="pres">
      <dgm:prSet presAssocID="{FAF13747-C9BF-40FF-9143-2B88BCE4B10A}" presName="linNode" presStyleCnt="0"/>
      <dgm:spPr/>
    </dgm:pt>
    <dgm:pt modelId="{8D032D60-60C4-4D15-88E0-0DF2069ACD20}" type="pres">
      <dgm:prSet presAssocID="{FAF13747-C9BF-40FF-9143-2B88BCE4B10A}" presName="parentText" presStyleLbl="node1" presStyleIdx="0" presStyleCnt="3">
        <dgm:presLayoutVars>
          <dgm:chMax val="1"/>
          <dgm:bulletEnabled val="1"/>
        </dgm:presLayoutVars>
      </dgm:prSet>
      <dgm:spPr/>
    </dgm:pt>
    <dgm:pt modelId="{1A296B05-F9AF-4326-88FD-E48375D10F66}" type="pres">
      <dgm:prSet presAssocID="{FAF13747-C9BF-40FF-9143-2B88BCE4B10A}" presName="descendantText" presStyleLbl="alignAccFollowNode1" presStyleIdx="0" presStyleCnt="3" custScaleY="119503">
        <dgm:presLayoutVars>
          <dgm:bulletEnabled val="1"/>
        </dgm:presLayoutVars>
      </dgm:prSet>
      <dgm:spPr/>
    </dgm:pt>
    <dgm:pt modelId="{202B8E65-FDF4-46B6-A121-672A532025B9}" type="pres">
      <dgm:prSet presAssocID="{335F873D-8F33-40E8-991E-F0BDCFCDD0CE}" presName="sp" presStyleCnt="0"/>
      <dgm:spPr/>
    </dgm:pt>
    <dgm:pt modelId="{4150AF81-BBCD-4D8F-8927-D66B769932A9}" type="pres">
      <dgm:prSet presAssocID="{969D301F-E652-42CA-8D56-17C6209E7C9D}" presName="linNode" presStyleCnt="0"/>
      <dgm:spPr/>
    </dgm:pt>
    <dgm:pt modelId="{489D00A4-A185-46E6-B47C-1CE28D21F6C3}" type="pres">
      <dgm:prSet presAssocID="{969D301F-E652-42CA-8D56-17C6209E7C9D}" presName="parentText" presStyleLbl="node1" presStyleIdx="1" presStyleCnt="3">
        <dgm:presLayoutVars>
          <dgm:chMax val="1"/>
          <dgm:bulletEnabled val="1"/>
        </dgm:presLayoutVars>
      </dgm:prSet>
      <dgm:spPr/>
    </dgm:pt>
    <dgm:pt modelId="{71C0AFDC-9502-479C-9199-273A514CC568}" type="pres">
      <dgm:prSet presAssocID="{969D301F-E652-42CA-8D56-17C6209E7C9D}" presName="descendantText" presStyleLbl="alignAccFollowNode1" presStyleIdx="1" presStyleCnt="3" custScaleY="124137">
        <dgm:presLayoutVars>
          <dgm:bulletEnabled val="1"/>
        </dgm:presLayoutVars>
      </dgm:prSet>
      <dgm:spPr/>
    </dgm:pt>
    <dgm:pt modelId="{577FC663-85F6-43A5-927A-B778F742D82F}" type="pres">
      <dgm:prSet presAssocID="{504E9F32-0E69-489A-A476-2FD4FD496A6C}" presName="sp" presStyleCnt="0"/>
      <dgm:spPr/>
    </dgm:pt>
    <dgm:pt modelId="{1E8ED06D-A905-4BDB-A0B3-9DB10516ED06}" type="pres">
      <dgm:prSet presAssocID="{D1748A99-02C8-43B4-B23F-A21B7740FF12}" presName="linNode" presStyleCnt="0"/>
      <dgm:spPr/>
    </dgm:pt>
    <dgm:pt modelId="{D331566D-6F27-4D31-8636-4E38614CA03A}" type="pres">
      <dgm:prSet presAssocID="{D1748A99-02C8-43B4-B23F-A21B7740FF12}" presName="parentText" presStyleLbl="node1" presStyleIdx="2" presStyleCnt="3">
        <dgm:presLayoutVars>
          <dgm:chMax val="1"/>
          <dgm:bulletEnabled val="1"/>
        </dgm:presLayoutVars>
      </dgm:prSet>
      <dgm:spPr/>
    </dgm:pt>
    <dgm:pt modelId="{BBE9DE99-79C0-4E14-90B3-BB4EF200D1A5}" type="pres">
      <dgm:prSet presAssocID="{D1748A99-02C8-43B4-B23F-A21B7740FF12}" presName="descendantText" presStyleLbl="alignAccFollowNode1" presStyleIdx="2" presStyleCnt="3" custScaleX="99268" custScaleY="161890">
        <dgm:presLayoutVars>
          <dgm:bulletEnabled val="1"/>
        </dgm:presLayoutVars>
      </dgm:prSet>
      <dgm:spPr/>
    </dgm:pt>
  </dgm:ptLst>
  <dgm:cxnLst>
    <dgm:cxn modelId="{7D46FB01-E384-40BF-8A35-0E52CF81DAE1}" type="presOf" srcId="{94C23D34-C473-43F7-A92D-A957D3EEC77B}" destId="{1A296B05-F9AF-4326-88FD-E48375D10F66}" srcOrd="0" destOrd="3" presId="urn:microsoft.com/office/officeart/2005/8/layout/vList5"/>
    <dgm:cxn modelId="{165D1007-D59F-45F8-9474-6013FC932EAD}" type="presOf" srcId="{3B3896E9-8223-407E-A187-7F7B51E4B791}" destId="{71C0AFDC-9502-479C-9199-273A514CC568}" srcOrd="0" destOrd="0" presId="urn:microsoft.com/office/officeart/2005/8/layout/vList5"/>
    <dgm:cxn modelId="{406A9908-892F-438C-A457-1F9DFDF98F08}" srcId="{D1748A99-02C8-43B4-B23F-A21B7740FF12}" destId="{AC6492B2-2AD0-4F91-85BC-EC59AE37743B}" srcOrd="4" destOrd="0" parTransId="{A8166FE6-8A54-4B3C-9F0F-FB75394C0AA1}" sibTransId="{C7AD8F05-46A9-4F82-B51D-867ECCCA9AF9}"/>
    <dgm:cxn modelId="{5CFB3A0F-7D9D-4218-8DF8-0815D945B893}" type="presOf" srcId="{F65AB1D6-DA2F-4D78-B979-53D96BFC5DB1}" destId="{71C0AFDC-9502-479C-9199-273A514CC568}" srcOrd="0" destOrd="3" presId="urn:microsoft.com/office/officeart/2005/8/layout/vList5"/>
    <dgm:cxn modelId="{0C7CF418-98F5-4B2D-A48E-36BD470B604E}" type="presOf" srcId="{AB749D89-EE32-4CFA-8D29-DC436D340B8A}" destId="{1A296B05-F9AF-4326-88FD-E48375D10F66}" srcOrd="0" destOrd="1" presId="urn:microsoft.com/office/officeart/2005/8/layout/vList5"/>
    <dgm:cxn modelId="{39B1331A-5248-4262-B737-0DB3EBD9C82F}" srcId="{FAF13747-C9BF-40FF-9143-2B88BCE4B10A}" destId="{AB749D89-EE32-4CFA-8D29-DC436D340B8A}" srcOrd="1" destOrd="0" parTransId="{8B45925E-5DCC-4927-AAC9-C51E2B3D582A}" sibTransId="{33A0D123-0A77-4437-AF7D-D87157B63F0E}"/>
    <dgm:cxn modelId="{08EC6F1B-675E-47BF-B2F3-88A7EF3FC1B9}" srcId="{D1748A99-02C8-43B4-B23F-A21B7740FF12}" destId="{46457277-4536-417C-A78B-CC9942828664}" srcOrd="3" destOrd="0" parTransId="{527695B3-322F-47D6-8DF3-8E6A62D51ADC}" sibTransId="{2011398D-7497-4247-8640-D01EE5AFFAB0}"/>
    <dgm:cxn modelId="{1E177A2C-FEB1-4BA9-A40D-526B2C2884A7}" type="presOf" srcId="{FAF13747-C9BF-40FF-9143-2B88BCE4B10A}" destId="{8D032D60-60C4-4D15-88E0-0DF2069ACD20}" srcOrd="0" destOrd="0" presId="urn:microsoft.com/office/officeart/2005/8/layout/vList5"/>
    <dgm:cxn modelId="{8D73202D-310B-42EE-B714-6FE786A31576}" srcId="{64F7E5CB-F681-427B-BBD0-39ECF56525F4}" destId="{FAF13747-C9BF-40FF-9143-2B88BCE4B10A}" srcOrd="0" destOrd="0" parTransId="{B90964E4-7955-4B90-9DB0-B30E6AA3FEE1}" sibTransId="{335F873D-8F33-40E8-991E-F0BDCFCDD0CE}"/>
    <dgm:cxn modelId="{783CF831-F142-4D0F-B4BB-0AE40D7CC423}" srcId="{FAF13747-C9BF-40FF-9143-2B88BCE4B10A}" destId="{502CC824-D9FE-455A-8EAE-E6D4DD42C778}" srcOrd="2" destOrd="0" parTransId="{CDCF9B8B-C377-4BBB-AB69-EF5C20ECC704}" sibTransId="{C155163B-E93A-4C46-9E8A-A9D53DE90AAE}"/>
    <dgm:cxn modelId="{77D9563E-EE38-4AFA-BD14-934C2DD165AE}" type="presOf" srcId="{403DB357-586E-4FE5-B28C-42690DB3B0EE}" destId="{BBE9DE99-79C0-4E14-90B3-BB4EF200D1A5}" srcOrd="0" destOrd="1" presId="urn:microsoft.com/office/officeart/2005/8/layout/vList5"/>
    <dgm:cxn modelId="{7152D55D-57B2-4D3E-99E9-C8F5C65F897A}" srcId="{D1748A99-02C8-43B4-B23F-A21B7740FF12}" destId="{403DB357-586E-4FE5-B28C-42690DB3B0EE}" srcOrd="1" destOrd="0" parTransId="{4F596106-579C-47D7-9971-0BA7E7D343D1}" sibTransId="{B8E9BCB2-BF55-4E21-A8CA-00FC110B9C10}"/>
    <dgm:cxn modelId="{48FFDC42-5FCD-418F-998B-68038FDE10D0}" srcId="{FAF13747-C9BF-40FF-9143-2B88BCE4B10A}" destId="{94C23D34-C473-43F7-A92D-A957D3EEC77B}" srcOrd="3" destOrd="0" parTransId="{D696F516-E2F5-4A7F-AC84-31BAB55CC294}" sibTransId="{8CCBCE4E-5C8D-4883-8D01-5F16543033FA}"/>
    <dgm:cxn modelId="{89581767-FAD1-44CA-BD45-8FF51AC8420C}" srcId="{969D301F-E652-42CA-8D56-17C6209E7C9D}" destId="{F65AB1D6-DA2F-4D78-B979-53D96BFC5DB1}" srcOrd="3" destOrd="0" parTransId="{A06D4E34-F38B-4535-B720-AAFB0177CBC7}" sibTransId="{CA65316F-9584-43E1-AF9C-C27AFE0F8524}"/>
    <dgm:cxn modelId="{6BB7DF47-9514-44AF-AEF8-0AB30CB98D60}" srcId="{64F7E5CB-F681-427B-BBD0-39ECF56525F4}" destId="{969D301F-E652-42CA-8D56-17C6209E7C9D}" srcOrd="1" destOrd="0" parTransId="{4FA03CB4-E1FF-4D55-ADE4-9BE3E0DAD604}" sibTransId="{504E9F32-0E69-489A-A476-2FD4FD496A6C}"/>
    <dgm:cxn modelId="{68F2E348-A305-46DD-9724-6B7ADA9F0DDE}" type="presOf" srcId="{98155877-A1BF-4219-9A87-61C1992C3089}" destId="{1A296B05-F9AF-4326-88FD-E48375D10F66}" srcOrd="0" destOrd="0" presId="urn:microsoft.com/office/officeart/2005/8/layout/vList5"/>
    <dgm:cxn modelId="{8F8E6D4E-9DB6-4408-8346-F031A35635AC}" type="presOf" srcId="{969D301F-E652-42CA-8D56-17C6209E7C9D}" destId="{489D00A4-A185-46E6-B47C-1CE28D21F6C3}" srcOrd="0" destOrd="0" presId="urn:microsoft.com/office/officeart/2005/8/layout/vList5"/>
    <dgm:cxn modelId="{3976C389-EE82-48EA-B0C5-093401FCA631}" type="presOf" srcId="{7E98FFB4-192F-4167-AC49-06858F1EAF65}" destId="{71C0AFDC-9502-479C-9199-273A514CC568}" srcOrd="0" destOrd="2" presId="urn:microsoft.com/office/officeart/2005/8/layout/vList5"/>
    <dgm:cxn modelId="{C756B692-4FDB-4540-8924-BF28DAC45BFE}" srcId="{D1748A99-02C8-43B4-B23F-A21B7740FF12}" destId="{123D8FD2-77DF-44E5-8A16-801946E43C4F}" srcOrd="0" destOrd="0" parTransId="{51EA8181-C7AC-467B-A466-D89E02DBF7A2}" sibTransId="{FF367F4B-7991-4F22-90A6-82321D8C41C8}"/>
    <dgm:cxn modelId="{A8A06695-942F-46AD-B7DA-E9BC01ED61FB}" type="presOf" srcId="{502CC824-D9FE-455A-8EAE-E6D4DD42C778}" destId="{1A296B05-F9AF-4326-88FD-E48375D10F66}" srcOrd="0" destOrd="2" presId="urn:microsoft.com/office/officeart/2005/8/layout/vList5"/>
    <dgm:cxn modelId="{2E427698-DD69-4F1C-A512-9061088213D7}" type="presOf" srcId="{64F7E5CB-F681-427B-BBD0-39ECF56525F4}" destId="{A12EC671-62C6-4DB0-B9CC-E0D4BED14420}" srcOrd="0" destOrd="0" presId="urn:microsoft.com/office/officeart/2005/8/layout/vList5"/>
    <dgm:cxn modelId="{7541299A-D61A-4C4C-A63C-844113B2081E}" type="presOf" srcId="{D1748A99-02C8-43B4-B23F-A21B7740FF12}" destId="{D331566D-6F27-4D31-8636-4E38614CA03A}" srcOrd="0" destOrd="0" presId="urn:microsoft.com/office/officeart/2005/8/layout/vList5"/>
    <dgm:cxn modelId="{C359339B-3788-4ECE-AD16-D59C5B9E6176}" type="presOf" srcId="{9A84D257-F471-4E65-B12C-AA83B48A9DA4}" destId="{BBE9DE99-79C0-4E14-90B3-BB4EF200D1A5}" srcOrd="0" destOrd="2" presId="urn:microsoft.com/office/officeart/2005/8/layout/vList5"/>
    <dgm:cxn modelId="{4ABF0FAC-AEB4-4F8A-B448-7114EEA069FE}" type="presOf" srcId="{AC6492B2-2AD0-4F91-85BC-EC59AE37743B}" destId="{BBE9DE99-79C0-4E14-90B3-BB4EF200D1A5}" srcOrd="0" destOrd="4" presId="urn:microsoft.com/office/officeart/2005/8/layout/vList5"/>
    <dgm:cxn modelId="{02E127C5-18C8-4F7C-96B9-661A5BCFC01C}" srcId="{969D301F-E652-42CA-8D56-17C6209E7C9D}" destId="{7E98FFB4-192F-4167-AC49-06858F1EAF65}" srcOrd="2" destOrd="0" parTransId="{61ED55AC-B90D-40AE-A24D-45ABED0D9481}" sibTransId="{85C4DBBD-3EF0-4E33-83A8-5FFCD629A84C}"/>
    <dgm:cxn modelId="{733863C5-A6FD-49C0-A4BD-6D8D9E544417}" srcId="{D1748A99-02C8-43B4-B23F-A21B7740FF12}" destId="{9A84D257-F471-4E65-B12C-AA83B48A9DA4}" srcOrd="2" destOrd="0" parTransId="{10D5D479-C6EA-42FF-B87A-ABE9D4E74BD3}" sibTransId="{2E47B7AD-327B-49BB-88D2-1F85D8D2B185}"/>
    <dgm:cxn modelId="{30623ECA-DF21-4C1F-93F5-F95E5A5DFFA4}" type="presOf" srcId="{62BB6125-9BA9-498B-9BEF-1E46C9B86251}" destId="{71C0AFDC-9502-479C-9199-273A514CC568}" srcOrd="0" destOrd="1" presId="urn:microsoft.com/office/officeart/2005/8/layout/vList5"/>
    <dgm:cxn modelId="{CA258ED0-8FCA-44D4-BCAD-5856D051CC31}" type="presOf" srcId="{46457277-4536-417C-A78B-CC9942828664}" destId="{BBE9DE99-79C0-4E14-90B3-BB4EF200D1A5}" srcOrd="0" destOrd="3" presId="urn:microsoft.com/office/officeart/2005/8/layout/vList5"/>
    <dgm:cxn modelId="{2DC5DADA-63F6-48F1-AF7C-CF87CA9B0CF8}" srcId="{969D301F-E652-42CA-8D56-17C6209E7C9D}" destId="{62BB6125-9BA9-498B-9BEF-1E46C9B86251}" srcOrd="1" destOrd="0" parTransId="{454C72B5-FC62-42C9-B89E-4E2BB657FD98}" sibTransId="{9829DCB0-563A-4299-B409-27A96D28C7FA}"/>
    <dgm:cxn modelId="{CC935AEA-2707-468A-ADE5-5A623E73609F}" srcId="{969D301F-E652-42CA-8D56-17C6209E7C9D}" destId="{3B3896E9-8223-407E-A187-7F7B51E4B791}" srcOrd="0" destOrd="0" parTransId="{9CC107FB-55DA-4EC2-8236-1FC966BD354E}" sibTransId="{DEB74726-6E15-407E-89EF-937846C9C84D}"/>
    <dgm:cxn modelId="{FCB9EBF1-2594-4AD6-93BB-3ACBD6D68561}" type="presOf" srcId="{123D8FD2-77DF-44E5-8A16-801946E43C4F}" destId="{BBE9DE99-79C0-4E14-90B3-BB4EF200D1A5}" srcOrd="0" destOrd="0" presId="urn:microsoft.com/office/officeart/2005/8/layout/vList5"/>
    <dgm:cxn modelId="{5D45D7F5-32AC-4379-9C7B-D5A9D60D51BB}" srcId="{FAF13747-C9BF-40FF-9143-2B88BCE4B10A}" destId="{98155877-A1BF-4219-9A87-61C1992C3089}" srcOrd="0" destOrd="0" parTransId="{1267C5BE-44AC-4CE7-8C71-0831A8159B5E}" sibTransId="{95B8D8E4-68C2-478F-809A-2960D88DCC7A}"/>
    <dgm:cxn modelId="{23933FFC-C2F2-4ACA-840C-1FEB01C9FFED}" srcId="{64F7E5CB-F681-427B-BBD0-39ECF56525F4}" destId="{D1748A99-02C8-43B4-B23F-A21B7740FF12}" srcOrd="2" destOrd="0" parTransId="{2B654C35-7838-4B62-AF3A-CDB4B2292D84}" sibTransId="{623F152D-F8EC-43AB-94BD-BF078685A04B}"/>
    <dgm:cxn modelId="{08475673-EE27-482B-9ABA-02601075DA4F}" type="presParOf" srcId="{A12EC671-62C6-4DB0-B9CC-E0D4BED14420}" destId="{34B0399B-ED4B-4FDA-859D-96A8BEA2FC3B}" srcOrd="0" destOrd="0" presId="urn:microsoft.com/office/officeart/2005/8/layout/vList5"/>
    <dgm:cxn modelId="{367A34FE-44B9-4930-8DAC-827C4C2D9547}" type="presParOf" srcId="{34B0399B-ED4B-4FDA-859D-96A8BEA2FC3B}" destId="{8D032D60-60C4-4D15-88E0-0DF2069ACD20}" srcOrd="0" destOrd="0" presId="urn:microsoft.com/office/officeart/2005/8/layout/vList5"/>
    <dgm:cxn modelId="{FB00E20F-522B-479F-8B0A-04DB467E38F1}" type="presParOf" srcId="{34B0399B-ED4B-4FDA-859D-96A8BEA2FC3B}" destId="{1A296B05-F9AF-4326-88FD-E48375D10F66}" srcOrd="1" destOrd="0" presId="urn:microsoft.com/office/officeart/2005/8/layout/vList5"/>
    <dgm:cxn modelId="{6FC759D4-15C8-4B44-960F-78F118EEB488}" type="presParOf" srcId="{A12EC671-62C6-4DB0-B9CC-E0D4BED14420}" destId="{202B8E65-FDF4-46B6-A121-672A532025B9}" srcOrd="1" destOrd="0" presId="urn:microsoft.com/office/officeart/2005/8/layout/vList5"/>
    <dgm:cxn modelId="{080F5820-39A5-405D-A8DC-5CC34A9C3D11}" type="presParOf" srcId="{A12EC671-62C6-4DB0-B9CC-E0D4BED14420}" destId="{4150AF81-BBCD-4D8F-8927-D66B769932A9}" srcOrd="2" destOrd="0" presId="urn:microsoft.com/office/officeart/2005/8/layout/vList5"/>
    <dgm:cxn modelId="{48A2CBA8-2B32-4628-BBC5-52A6C5F176D4}" type="presParOf" srcId="{4150AF81-BBCD-4D8F-8927-D66B769932A9}" destId="{489D00A4-A185-46E6-B47C-1CE28D21F6C3}" srcOrd="0" destOrd="0" presId="urn:microsoft.com/office/officeart/2005/8/layout/vList5"/>
    <dgm:cxn modelId="{59C956AD-3709-471A-AB37-3F804D90F2D9}" type="presParOf" srcId="{4150AF81-BBCD-4D8F-8927-D66B769932A9}" destId="{71C0AFDC-9502-479C-9199-273A514CC568}" srcOrd="1" destOrd="0" presId="urn:microsoft.com/office/officeart/2005/8/layout/vList5"/>
    <dgm:cxn modelId="{1362ADD6-FD58-4E55-A293-C699D2099AF1}" type="presParOf" srcId="{A12EC671-62C6-4DB0-B9CC-E0D4BED14420}" destId="{577FC663-85F6-43A5-927A-B778F742D82F}" srcOrd="3" destOrd="0" presId="urn:microsoft.com/office/officeart/2005/8/layout/vList5"/>
    <dgm:cxn modelId="{8FB16CD9-8D85-4C70-BC63-F673901B9715}" type="presParOf" srcId="{A12EC671-62C6-4DB0-B9CC-E0D4BED14420}" destId="{1E8ED06D-A905-4BDB-A0B3-9DB10516ED06}" srcOrd="4" destOrd="0" presId="urn:microsoft.com/office/officeart/2005/8/layout/vList5"/>
    <dgm:cxn modelId="{D6403A2C-A133-4124-9FCE-EE0C4F21C8EC}" type="presParOf" srcId="{1E8ED06D-A905-4BDB-A0B3-9DB10516ED06}" destId="{D331566D-6F27-4D31-8636-4E38614CA03A}" srcOrd="0" destOrd="0" presId="urn:microsoft.com/office/officeart/2005/8/layout/vList5"/>
    <dgm:cxn modelId="{8EEDF8C0-3629-4275-BC8E-DF71AC33EAE7}" type="presParOf" srcId="{1E8ED06D-A905-4BDB-A0B3-9DB10516ED06}" destId="{BBE9DE99-79C0-4E14-90B3-BB4EF200D1A5}" srcOrd="1" destOrd="0" presId="urn:microsoft.com/office/officeart/2005/8/layout/vList5"/>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A296B05-F9AF-4326-88FD-E48375D10F66}">
      <dsp:nvSpPr>
        <dsp:cNvPr id="0" name=""/>
        <dsp:cNvSpPr/>
      </dsp:nvSpPr>
      <dsp:spPr>
        <a:xfrm rot="5400000">
          <a:off x="2928352" y="-817089"/>
          <a:ext cx="1945411" cy="3671584"/>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72390" tIns="36195" rIns="72390" bIns="36195" numCol="1" spcCol="1270" anchor="ctr" anchorCtr="0">
          <a:noAutofit/>
        </a:bodyPr>
        <a:lstStyle/>
        <a:p>
          <a:pPr marL="57150" lvl="1" indent="-57150" algn="l" defTabSz="444500">
            <a:lnSpc>
              <a:spcPct val="90000"/>
            </a:lnSpc>
            <a:spcBef>
              <a:spcPct val="0"/>
            </a:spcBef>
            <a:spcAft>
              <a:spcPct val="15000"/>
            </a:spcAft>
            <a:buChar char="•"/>
          </a:pPr>
          <a:r>
            <a:rPr lang="en-US" sz="1000" kern="1200"/>
            <a:t>1: Choose the selling price that you want your group to sell doughnuts for. We have suggested re-sell prices of $10.00 for Glazed and $12.00 for flavors, but selling price is at your discretion. </a:t>
          </a:r>
        </a:p>
        <a:p>
          <a:pPr marL="57150" lvl="1" indent="-57150" algn="l" defTabSz="444500">
            <a:lnSpc>
              <a:spcPct val="90000"/>
            </a:lnSpc>
            <a:spcBef>
              <a:spcPct val="0"/>
            </a:spcBef>
            <a:spcAft>
              <a:spcPct val="15000"/>
            </a:spcAft>
            <a:buChar char="•"/>
          </a:pPr>
          <a:r>
            <a:rPr lang="en-US" sz="1000" kern="1200"/>
            <a:t>2: Enter the number of students in your group that are participating in the fundraiser.</a:t>
          </a:r>
        </a:p>
        <a:p>
          <a:pPr marL="57150" lvl="1" indent="-57150" algn="l" defTabSz="444500">
            <a:lnSpc>
              <a:spcPct val="90000"/>
            </a:lnSpc>
            <a:spcBef>
              <a:spcPct val="0"/>
            </a:spcBef>
            <a:spcAft>
              <a:spcPct val="15000"/>
            </a:spcAft>
            <a:buChar char="•"/>
          </a:pPr>
          <a:r>
            <a:rPr lang="en-US" sz="1000" kern="1200"/>
            <a:t>3: Set a clear and attainable sales goal per person in your group. For Example, each individual should be able to sell 10 boxes of glazed and 10 boxes of flavored (specialty) doughnuts. </a:t>
          </a:r>
        </a:p>
        <a:p>
          <a:pPr marL="57150" lvl="1" indent="-57150" algn="l" defTabSz="444500">
            <a:lnSpc>
              <a:spcPct val="90000"/>
            </a:lnSpc>
            <a:spcBef>
              <a:spcPct val="0"/>
            </a:spcBef>
            <a:spcAft>
              <a:spcPct val="15000"/>
            </a:spcAft>
            <a:buChar char="•"/>
          </a:pPr>
          <a:r>
            <a:rPr lang="en-US" sz="1000" kern="1200"/>
            <a:t>4: The boxes at the bottom will provide an estimate of your  total cost and taxes you may be responsible for.  The green box at the bottom is your estimated profit!</a:t>
          </a:r>
        </a:p>
      </dsp:txBody>
      <dsp:txXfrm rot="-5400000">
        <a:off x="2065266" y="140964"/>
        <a:ext cx="3576617" cy="1755477"/>
      </dsp:txXfrm>
    </dsp:sp>
    <dsp:sp modelId="{8D032D60-60C4-4D15-88E0-0DF2069ACD20}">
      <dsp:nvSpPr>
        <dsp:cNvPr id="0" name=""/>
        <dsp:cNvSpPr/>
      </dsp:nvSpPr>
      <dsp:spPr>
        <a:xfrm>
          <a:off x="0" y="1253"/>
          <a:ext cx="2065266" cy="2034897"/>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38100" rIns="76200" bIns="38100" numCol="1" spcCol="1270" anchor="ctr" anchorCtr="0">
          <a:noAutofit/>
        </a:bodyPr>
        <a:lstStyle/>
        <a:p>
          <a:pPr marL="0" lvl="0" indent="0" algn="ctr" defTabSz="889000">
            <a:lnSpc>
              <a:spcPct val="90000"/>
            </a:lnSpc>
            <a:spcBef>
              <a:spcPct val="0"/>
            </a:spcBef>
            <a:spcAft>
              <a:spcPct val="35000"/>
            </a:spcAft>
            <a:buNone/>
          </a:pPr>
          <a:r>
            <a:rPr lang="en-US" sz="2000" kern="1200"/>
            <a:t>Setting a Goal</a:t>
          </a:r>
        </a:p>
        <a:p>
          <a:pPr marL="0" lvl="0" indent="0" algn="ctr" defTabSz="889000">
            <a:lnSpc>
              <a:spcPct val="90000"/>
            </a:lnSpc>
            <a:spcBef>
              <a:spcPct val="0"/>
            </a:spcBef>
            <a:spcAft>
              <a:spcPct val="35000"/>
            </a:spcAft>
            <a:buNone/>
          </a:pPr>
          <a:r>
            <a:rPr lang="en-US" sz="1400" kern="1200"/>
            <a:t>Click on the "Profit Estimator" tab . You will only enter information in the yellow boxes. </a:t>
          </a:r>
        </a:p>
      </dsp:txBody>
      <dsp:txXfrm>
        <a:off x="99335" y="100588"/>
        <a:ext cx="1866596" cy="1836227"/>
      </dsp:txXfrm>
    </dsp:sp>
    <dsp:sp modelId="{71C0AFDC-9502-479C-9199-273A514CC568}">
      <dsp:nvSpPr>
        <dsp:cNvPr id="0" name=""/>
        <dsp:cNvSpPr/>
      </dsp:nvSpPr>
      <dsp:spPr>
        <a:xfrm rot="5400000">
          <a:off x="2890633" y="1319552"/>
          <a:ext cx="2020849" cy="3671584"/>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20955" rIns="41910" bIns="20955" numCol="1" spcCol="1270" anchor="ctr" anchorCtr="0">
          <a:noAutofit/>
        </a:bodyPr>
        <a:lstStyle/>
        <a:p>
          <a:pPr marL="57150" lvl="1" indent="-57150" algn="l" defTabSz="488950">
            <a:lnSpc>
              <a:spcPct val="90000"/>
            </a:lnSpc>
            <a:spcBef>
              <a:spcPct val="0"/>
            </a:spcBef>
            <a:spcAft>
              <a:spcPct val="15000"/>
            </a:spcAft>
            <a:buChar char="•"/>
          </a:pPr>
          <a:r>
            <a:rPr lang="en-US" sz="1100" kern="1200"/>
            <a:t>1: Choose a length of time in which your group has to accomplish your sales goals. Typically , 2-3 weeks provides enough time for students to make their sales.</a:t>
          </a:r>
        </a:p>
        <a:p>
          <a:pPr marL="57150" lvl="1" indent="-57150" algn="l" defTabSz="488950">
            <a:lnSpc>
              <a:spcPct val="90000"/>
            </a:lnSpc>
            <a:spcBef>
              <a:spcPct val="0"/>
            </a:spcBef>
            <a:spcAft>
              <a:spcPct val="15000"/>
            </a:spcAft>
            <a:buChar char="•"/>
          </a:pPr>
          <a:r>
            <a:rPr lang="en-US" sz="1100" kern="1200"/>
            <a:t>2: Call us to Reserve a Delivery day!</a:t>
          </a:r>
        </a:p>
        <a:p>
          <a:pPr marL="57150" lvl="1" indent="-57150" algn="l" defTabSz="488950">
            <a:lnSpc>
              <a:spcPct val="90000"/>
            </a:lnSpc>
            <a:spcBef>
              <a:spcPct val="0"/>
            </a:spcBef>
            <a:spcAft>
              <a:spcPct val="15000"/>
            </a:spcAft>
            <a:buChar char="•"/>
          </a:pPr>
          <a:r>
            <a:rPr lang="en-US" sz="1100" kern="1200"/>
            <a:t>3: Instruct each individual to collect cash upon each sale. This insures you will be paid for each box sold. *Collecting a check written to your organization is at your discretion, but we </a:t>
          </a:r>
          <a:r>
            <a:rPr lang="en-US" sz="1100" b="1" kern="1200"/>
            <a:t>cannot</a:t>
          </a:r>
          <a:r>
            <a:rPr lang="en-US" sz="1100" kern="1200"/>
            <a:t> accept check's written to Seaver's.</a:t>
          </a:r>
        </a:p>
        <a:p>
          <a:pPr marL="57150" lvl="1" indent="-57150" algn="l" defTabSz="488950">
            <a:lnSpc>
              <a:spcPct val="90000"/>
            </a:lnSpc>
            <a:spcBef>
              <a:spcPct val="0"/>
            </a:spcBef>
            <a:spcAft>
              <a:spcPct val="15000"/>
            </a:spcAft>
            <a:buChar char="•"/>
          </a:pPr>
          <a:r>
            <a:rPr lang="en-US" sz="1100" kern="1200"/>
            <a:t>4: We require at least 3 days advance notice for all orders. If you did not Reserve a delivery day in advance, we will deliver your items on the next earliest available day!</a:t>
          </a:r>
        </a:p>
      </dsp:txBody>
      <dsp:txXfrm rot="-5400000">
        <a:off x="2065266" y="2243569"/>
        <a:ext cx="3572934" cy="1823549"/>
      </dsp:txXfrm>
    </dsp:sp>
    <dsp:sp modelId="{489D00A4-A185-46E6-B47C-1CE28D21F6C3}">
      <dsp:nvSpPr>
        <dsp:cNvPr id="0" name=""/>
        <dsp:cNvSpPr/>
      </dsp:nvSpPr>
      <dsp:spPr>
        <a:xfrm>
          <a:off x="0" y="2137895"/>
          <a:ext cx="2065266" cy="2034897"/>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38100" rIns="76200" bIns="38100" numCol="1" spcCol="1270" anchor="ctr" anchorCtr="0">
          <a:noAutofit/>
        </a:bodyPr>
        <a:lstStyle/>
        <a:p>
          <a:pPr marL="0" lvl="0" indent="0" algn="ctr" defTabSz="889000">
            <a:lnSpc>
              <a:spcPct val="90000"/>
            </a:lnSpc>
            <a:spcBef>
              <a:spcPct val="0"/>
            </a:spcBef>
            <a:spcAft>
              <a:spcPct val="35000"/>
            </a:spcAft>
            <a:buNone/>
          </a:pPr>
          <a:r>
            <a:rPr lang="en-US" sz="2000" kern="1200"/>
            <a:t>Starting your Fundraiser</a:t>
          </a:r>
        </a:p>
        <a:p>
          <a:pPr marL="0" lvl="0" indent="0" algn="ctr" defTabSz="889000">
            <a:lnSpc>
              <a:spcPct val="90000"/>
            </a:lnSpc>
            <a:spcBef>
              <a:spcPct val="0"/>
            </a:spcBef>
            <a:spcAft>
              <a:spcPct val="35000"/>
            </a:spcAft>
            <a:buNone/>
          </a:pPr>
          <a:r>
            <a:rPr lang="en-US" sz="1400" kern="1200"/>
            <a:t>Our Fundraising Packet contained order forms to be distributed to your group.</a:t>
          </a:r>
        </a:p>
      </dsp:txBody>
      <dsp:txXfrm>
        <a:off x="99335" y="2237230"/>
        <a:ext cx="1866596" cy="1836227"/>
      </dsp:txXfrm>
    </dsp:sp>
    <dsp:sp modelId="{BBE9DE99-79C0-4E14-90B3-BB4EF200D1A5}">
      <dsp:nvSpPr>
        <dsp:cNvPr id="0" name=""/>
        <dsp:cNvSpPr/>
      </dsp:nvSpPr>
      <dsp:spPr>
        <a:xfrm rot="5400000">
          <a:off x="2566104" y="3771683"/>
          <a:ext cx="2635437" cy="3641148"/>
        </a:xfrm>
        <a:prstGeom prst="round2Same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20955" rIns="41910" bIns="20955" numCol="1" spcCol="1270" anchor="ctr" anchorCtr="0">
          <a:noAutofit/>
        </a:bodyPr>
        <a:lstStyle/>
        <a:p>
          <a:pPr marL="57150" lvl="1" indent="-57150" algn="l" defTabSz="444500">
            <a:lnSpc>
              <a:spcPct val="90000"/>
            </a:lnSpc>
            <a:spcBef>
              <a:spcPct val="0"/>
            </a:spcBef>
            <a:spcAft>
              <a:spcPct val="15000"/>
            </a:spcAft>
            <a:buChar char="•"/>
          </a:pPr>
          <a:r>
            <a:rPr lang="en-US" sz="1000" kern="1200"/>
            <a:t>1: Begin by entering your chosen selling price in the yellow boxes at the top of the page.</a:t>
          </a:r>
        </a:p>
        <a:p>
          <a:pPr marL="57150" lvl="1" indent="-57150" algn="l" defTabSz="444500">
            <a:lnSpc>
              <a:spcPct val="90000"/>
            </a:lnSpc>
            <a:spcBef>
              <a:spcPct val="0"/>
            </a:spcBef>
            <a:spcAft>
              <a:spcPct val="15000"/>
            </a:spcAft>
            <a:buChar char="•"/>
          </a:pPr>
          <a:r>
            <a:rPr lang="en-US" sz="1000" kern="1200"/>
            <a:t>2: Take each individuals order form, add up the totals of each flavor sold and write the totals at the bottom of their page. These totals and their name will then be entered on the "Totals Sheet" for each individual. </a:t>
          </a:r>
        </a:p>
        <a:p>
          <a:pPr marL="57150" lvl="1" indent="-57150" algn="l" defTabSz="444500">
            <a:lnSpc>
              <a:spcPct val="90000"/>
            </a:lnSpc>
            <a:spcBef>
              <a:spcPct val="0"/>
            </a:spcBef>
            <a:spcAft>
              <a:spcPct val="15000"/>
            </a:spcAft>
            <a:buChar char="•"/>
          </a:pPr>
          <a:r>
            <a:rPr lang="en-US" sz="1000" kern="1200"/>
            <a:t>3: The spreadsheet calculates the total number of each flavor you sold, and provides a total amount of money you should have in hand. It also calculates how many Dozen of each flavor you will need to order! </a:t>
          </a:r>
        </a:p>
        <a:p>
          <a:pPr marL="57150" lvl="1" indent="-57150" algn="l" defTabSz="444500">
            <a:lnSpc>
              <a:spcPct val="90000"/>
            </a:lnSpc>
            <a:spcBef>
              <a:spcPct val="0"/>
            </a:spcBef>
            <a:spcAft>
              <a:spcPct val="15000"/>
            </a:spcAft>
            <a:buChar char="•"/>
          </a:pPr>
          <a:r>
            <a:rPr lang="en-US" sz="1000" kern="1200"/>
            <a:t>4: </a:t>
          </a:r>
          <a:r>
            <a:rPr lang="en-US" sz="1050" b="1" kern="1200"/>
            <a:t>Give us a call to place your order! Or, save a PDF of yourTotals sheet and e-mail to us! 423-245-2441</a:t>
          </a:r>
          <a:endParaRPr lang="en-US" sz="1000" b="1" kern="1200"/>
        </a:p>
        <a:p>
          <a:pPr marL="57150" lvl="1" indent="-57150" algn="l" defTabSz="444500">
            <a:lnSpc>
              <a:spcPct val="90000"/>
            </a:lnSpc>
            <a:spcBef>
              <a:spcPct val="0"/>
            </a:spcBef>
            <a:spcAft>
              <a:spcPct val="15000"/>
            </a:spcAft>
            <a:buChar char="•"/>
          </a:pPr>
          <a:r>
            <a:rPr lang="en-US" sz="1000" kern="1200"/>
            <a:t>Note: the "Totals Sheet (2)" tab will not be used unless you have more than 27 individuals participating in a fundraiser. </a:t>
          </a:r>
          <a:endParaRPr lang="en-US" sz="1000" b="1" kern="1200"/>
        </a:p>
      </dsp:txBody>
      <dsp:txXfrm rot="-5400000">
        <a:off x="2063249" y="4403190"/>
        <a:ext cx="3512497" cy="2378135"/>
      </dsp:txXfrm>
    </dsp:sp>
    <dsp:sp modelId="{D331566D-6F27-4D31-8636-4E38614CA03A}">
      <dsp:nvSpPr>
        <dsp:cNvPr id="0" name=""/>
        <dsp:cNvSpPr/>
      </dsp:nvSpPr>
      <dsp:spPr>
        <a:xfrm>
          <a:off x="0" y="4574808"/>
          <a:ext cx="2063249" cy="2034897"/>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38100" rIns="76200" bIns="38100" numCol="1" spcCol="1270" anchor="ctr" anchorCtr="0">
          <a:noAutofit/>
        </a:bodyPr>
        <a:lstStyle/>
        <a:p>
          <a:pPr marL="0" lvl="0" indent="0" algn="ctr" defTabSz="889000">
            <a:lnSpc>
              <a:spcPct val="90000"/>
            </a:lnSpc>
            <a:spcBef>
              <a:spcPct val="0"/>
            </a:spcBef>
            <a:spcAft>
              <a:spcPct val="35000"/>
            </a:spcAft>
            <a:buNone/>
          </a:pPr>
          <a:r>
            <a:rPr lang="en-US" sz="2000" kern="1200"/>
            <a:t>Calculating Totals</a:t>
          </a:r>
        </a:p>
        <a:p>
          <a:pPr marL="0" lvl="0" indent="0" algn="ctr" defTabSz="889000">
            <a:lnSpc>
              <a:spcPct val="90000"/>
            </a:lnSpc>
            <a:spcBef>
              <a:spcPct val="0"/>
            </a:spcBef>
            <a:spcAft>
              <a:spcPct val="35000"/>
            </a:spcAft>
            <a:buNone/>
          </a:pPr>
          <a:r>
            <a:rPr lang="en-US" sz="1400" kern="1200"/>
            <a:t>Click on the "Totals Sheet" tab. Each individual's order form will be entered here.</a:t>
          </a:r>
          <a:endParaRPr lang="en-US" sz="700" kern="1200"/>
        </a:p>
      </dsp:txBody>
      <dsp:txXfrm>
        <a:off x="99335" y="4674143"/>
        <a:ext cx="1864579" cy="1836227"/>
      </dsp:txXfrm>
    </dsp:sp>
  </dsp:spTree>
</dsp:drawing>
</file>

<file path=xl/diagrams/layout1.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jpe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295276</xdr:colOff>
      <xdr:row>0</xdr:row>
      <xdr:rowOff>0</xdr:rowOff>
    </xdr:from>
    <xdr:to>
      <xdr:col>7</xdr:col>
      <xdr:colOff>22413</xdr:colOff>
      <xdr:row>5</xdr:row>
      <xdr:rowOff>43070</xdr:rowOff>
    </xdr:to>
    <xdr:pic>
      <xdr:nvPicPr>
        <xdr:cNvPr id="2" name="Picture 1" descr="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617570" y="0"/>
          <a:ext cx="3032872" cy="995570"/>
        </a:xfrm>
        <a:prstGeom prst="rect">
          <a:avLst/>
        </a:prstGeom>
      </xdr:spPr>
    </xdr:pic>
    <xdr:clientData/>
  </xdr:twoCellAnchor>
  <xdr:twoCellAnchor>
    <xdr:from>
      <xdr:col>0</xdr:col>
      <xdr:colOff>36420</xdr:colOff>
      <xdr:row>10</xdr:row>
      <xdr:rowOff>36418</xdr:rowOff>
    </xdr:from>
    <xdr:to>
      <xdr:col>8</xdr:col>
      <xdr:colOff>484094</xdr:colOff>
      <xdr:row>46</xdr:row>
      <xdr:rowOff>89647</xdr:rowOff>
    </xdr:to>
    <xdr:graphicFrame macro="">
      <xdr:nvGraphicFramePr>
        <xdr:cNvPr id="5" name="Diagram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6</xdr:row>
      <xdr:rowOff>123824</xdr:rowOff>
    </xdr:from>
    <xdr:to>
      <xdr:col>5</xdr:col>
      <xdr:colOff>219075</xdr:colOff>
      <xdr:row>12</xdr:row>
      <xdr:rowOff>95249</xdr:rowOff>
    </xdr:to>
    <xdr:sp macro="" textlink="">
      <xdr:nvSpPr>
        <xdr:cNvPr id="2" name="Right Arrow 1">
          <a:extLst>
            <a:ext uri="{FF2B5EF4-FFF2-40B4-BE49-F238E27FC236}">
              <a16:creationId xmlns:a16="http://schemas.microsoft.com/office/drawing/2014/main" id="{00000000-0008-0000-0100-000002000000}"/>
            </a:ext>
          </a:extLst>
        </xdr:cNvPr>
        <xdr:cNvSpPr/>
      </xdr:nvSpPr>
      <xdr:spPr>
        <a:xfrm>
          <a:off x="47625" y="1266824"/>
          <a:ext cx="2247900" cy="1114425"/>
        </a:xfrm>
        <a:prstGeom prst="rightArrow">
          <a:avLst>
            <a:gd name="adj1" fmla="val 50000"/>
            <a:gd name="adj2" fmla="val 474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Step 1:</a:t>
          </a:r>
          <a:r>
            <a:rPr lang="en-US" sz="1100" baseline="0"/>
            <a:t> Choose </a:t>
          </a:r>
          <a:r>
            <a:rPr lang="en-US" sz="1100" b="1" u="sng" baseline="0"/>
            <a:t>Selling</a:t>
          </a:r>
          <a:r>
            <a:rPr lang="en-US" sz="1100" baseline="0"/>
            <a:t> Price &amp; enter in yellow box.</a:t>
          </a:r>
          <a:endParaRPr lang="en-US" sz="1100"/>
        </a:p>
      </xdr:txBody>
    </xdr:sp>
    <xdr:clientData/>
  </xdr:twoCellAnchor>
  <xdr:twoCellAnchor>
    <xdr:from>
      <xdr:col>0</xdr:col>
      <xdr:colOff>66675</xdr:colOff>
      <xdr:row>12</xdr:row>
      <xdr:rowOff>123825</xdr:rowOff>
    </xdr:from>
    <xdr:to>
      <xdr:col>5</xdr:col>
      <xdr:colOff>114300</xdr:colOff>
      <xdr:row>17</xdr:row>
      <xdr:rowOff>95249</xdr:rowOff>
    </xdr:to>
    <xdr:sp macro="" textlink="">
      <xdr:nvSpPr>
        <xdr:cNvPr id="5" name="Right Arrow 4">
          <a:extLst>
            <a:ext uri="{FF2B5EF4-FFF2-40B4-BE49-F238E27FC236}">
              <a16:creationId xmlns:a16="http://schemas.microsoft.com/office/drawing/2014/main" id="{00000000-0008-0000-0100-000005000000}"/>
            </a:ext>
          </a:extLst>
        </xdr:cNvPr>
        <xdr:cNvSpPr/>
      </xdr:nvSpPr>
      <xdr:spPr>
        <a:xfrm>
          <a:off x="66675" y="2409825"/>
          <a:ext cx="2124075" cy="923924"/>
        </a:xfrm>
        <a:prstGeom prst="rightArrow">
          <a:avLst>
            <a:gd name="adj1" fmla="val 50000"/>
            <a:gd name="adj2" fmla="val 474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Step 2: Enter</a:t>
          </a:r>
          <a:r>
            <a:rPr lang="en-US" sz="1100" baseline="0"/>
            <a:t> Total # of Sellers.</a:t>
          </a:r>
          <a:endParaRPr lang="en-US" sz="1100"/>
        </a:p>
      </xdr:txBody>
    </xdr:sp>
    <xdr:clientData/>
  </xdr:twoCellAnchor>
  <xdr:twoCellAnchor>
    <xdr:from>
      <xdr:col>0</xdr:col>
      <xdr:colOff>38100</xdr:colOff>
      <xdr:row>17</xdr:row>
      <xdr:rowOff>123825</xdr:rowOff>
    </xdr:from>
    <xdr:to>
      <xdr:col>5</xdr:col>
      <xdr:colOff>57150</xdr:colOff>
      <xdr:row>24</xdr:row>
      <xdr:rowOff>85725</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38100" y="3362325"/>
          <a:ext cx="2095500" cy="1295400"/>
        </a:xfrm>
        <a:prstGeom prst="rightArrow">
          <a:avLst>
            <a:gd name="adj1" fmla="val 50000"/>
            <a:gd name="adj2" fmla="val 4743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Step 3: Choose a Sales Goal</a:t>
          </a:r>
          <a:r>
            <a:rPr lang="en-US" sz="1100" baseline="0"/>
            <a:t> </a:t>
          </a:r>
          <a:r>
            <a:rPr lang="en-US" sz="1200" b="1" u="sng" baseline="0"/>
            <a:t>per person. </a:t>
          </a:r>
          <a:r>
            <a:rPr lang="en-US" sz="1100" baseline="0"/>
            <a:t>Enter it here.</a:t>
          </a:r>
          <a:endParaRPr lang="en-US" sz="1100"/>
        </a:p>
      </xdr:txBody>
    </xdr:sp>
    <xdr:clientData/>
  </xdr:twoCellAnchor>
  <xdr:twoCellAnchor>
    <xdr:from>
      <xdr:col>0</xdr:col>
      <xdr:colOff>171450</xdr:colOff>
      <xdr:row>42</xdr:row>
      <xdr:rowOff>123825</xdr:rowOff>
    </xdr:from>
    <xdr:to>
      <xdr:col>3</xdr:col>
      <xdr:colOff>485775</xdr:colOff>
      <xdr:row>45</xdr:row>
      <xdr:rowOff>161925</xdr:rowOff>
    </xdr:to>
    <xdr:sp macro="" textlink="">
      <xdr:nvSpPr>
        <xdr:cNvPr id="10" name="Rounded Rectangle 9">
          <a:extLst>
            <a:ext uri="{FF2B5EF4-FFF2-40B4-BE49-F238E27FC236}">
              <a16:creationId xmlns:a16="http://schemas.microsoft.com/office/drawing/2014/main" id="{00000000-0008-0000-0100-00000A000000}"/>
            </a:ext>
          </a:extLst>
        </xdr:cNvPr>
        <xdr:cNvSpPr/>
      </xdr:nvSpPr>
      <xdr:spPr>
        <a:xfrm>
          <a:off x="171450" y="7610475"/>
          <a:ext cx="1733550" cy="571500"/>
        </a:xfrm>
        <a:prstGeom prst="round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solidFill>
                <a:sysClr val="windowText" lastClr="000000"/>
              </a:solidFill>
            </a:rPr>
            <a:t>Your Profit</a:t>
          </a:r>
          <a:r>
            <a:rPr lang="en-US" sz="1100" b="1" baseline="0">
              <a:solidFill>
                <a:sysClr val="windowText" lastClr="000000"/>
              </a:solidFill>
            </a:rPr>
            <a:t> </a:t>
          </a:r>
          <a:r>
            <a:rPr lang="en-US" sz="1100" b="1" u="sng" baseline="0">
              <a:solidFill>
                <a:sysClr val="windowText" lastClr="000000"/>
              </a:solidFill>
            </a:rPr>
            <a:t>before</a:t>
          </a:r>
          <a:r>
            <a:rPr lang="en-US" sz="1100" b="1" baseline="0">
              <a:solidFill>
                <a:sysClr val="windowText" lastClr="000000"/>
              </a:solidFill>
            </a:rPr>
            <a:t> taxes and Delivery*! </a:t>
          </a:r>
          <a:endParaRPr lang="en-US" sz="1100" b="1">
            <a:solidFill>
              <a:sysClr val="windowText" lastClr="000000"/>
            </a:solidFill>
          </a:endParaRPr>
        </a:p>
      </xdr:txBody>
    </xdr:sp>
    <xdr:clientData/>
  </xdr:twoCellAnchor>
  <xdr:twoCellAnchor>
    <xdr:from>
      <xdr:col>5</xdr:col>
      <xdr:colOff>28575</xdr:colOff>
      <xdr:row>43</xdr:row>
      <xdr:rowOff>142875</xdr:rowOff>
    </xdr:from>
    <xdr:to>
      <xdr:col>6</xdr:col>
      <xdr:colOff>552450</xdr:colOff>
      <xdr:row>45</xdr:row>
      <xdr:rowOff>19050</xdr:rowOff>
    </xdr:to>
    <xdr:sp macro="" textlink="">
      <xdr:nvSpPr>
        <xdr:cNvPr id="11" name="Right Arrow 10">
          <a:extLst>
            <a:ext uri="{FF2B5EF4-FFF2-40B4-BE49-F238E27FC236}">
              <a16:creationId xmlns:a16="http://schemas.microsoft.com/office/drawing/2014/main" id="{00000000-0008-0000-0100-00000B000000}"/>
            </a:ext>
          </a:extLst>
        </xdr:cNvPr>
        <xdr:cNvSpPr/>
      </xdr:nvSpPr>
      <xdr:spPr>
        <a:xfrm>
          <a:off x="2105025" y="7781925"/>
          <a:ext cx="971550" cy="257175"/>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2</xdr:col>
      <xdr:colOff>238125</xdr:colOff>
      <xdr:row>0</xdr:row>
      <xdr:rowOff>0</xdr:rowOff>
    </xdr:from>
    <xdr:to>
      <xdr:col>9</xdr:col>
      <xdr:colOff>323850</xdr:colOff>
      <xdr:row>6</xdr:row>
      <xdr:rowOff>76564</xdr:rowOff>
    </xdr:to>
    <xdr:pic>
      <xdr:nvPicPr>
        <xdr:cNvPr id="8" name="Picture 7" descr="Logo.jpg">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stretch>
          <a:fillRect/>
        </a:stretch>
      </xdr:blipFill>
      <xdr:spPr>
        <a:xfrm>
          <a:off x="1219200" y="0"/>
          <a:ext cx="3695700" cy="12195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13607</xdr:colOff>
      <xdr:row>0</xdr:row>
      <xdr:rowOff>0</xdr:rowOff>
    </xdr:from>
    <xdr:to>
      <xdr:col>2</xdr:col>
      <xdr:colOff>96917</xdr:colOff>
      <xdr:row>3</xdr:row>
      <xdr:rowOff>0</xdr:rowOff>
    </xdr:to>
    <xdr:pic>
      <xdr:nvPicPr>
        <xdr:cNvPr id="2" name="Picture 1" descr="Logo.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13607" y="0"/>
          <a:ext cx="1525667"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13607</xdr:colOff>
      <xdr:row>0</xdr:row>
      <xdr:rowOff>0</xdr:rowOff>
    </xdr:from>
    <xdr:to>
      <xdr:col>2</xdr:col>
      <xdr:colOff>96917</xdr:colOff>
      <xdr:row>3</xdr:row>
      <xdr:rowOff>0</xdr:rowOff>
    </xdr:to>
    <xdr:pic>
      <xdr:nvPicPr>
        <xdr:cNvPr id="2" name="Picture 1" descr="Logo.jpg">
          <a:extLst>
            <a:ext uri="{FF2B5EF4-FFF2-40B4-BE49-F238E27FC236}">
              <a16:creationId xmlns:a16="http://schemas.microsoft.com/office/drawing/2014/main" id="{07C0EE39-3B11-4B66-AEE4-61F6CB72EE53}"/>
            </a:ext>
          </a:extLst>
        </xdr:cNvPr>
        <xdr:cNvPicPr>
          <a:picLocks noChangeAspect="1"/>
        </xdr:cNvPicPr>
      </xdr:nvPicPr>
      <xdr:blipFill>
        <a:blip xmlns:r="http://schemas.openxmlformats.org/officeDocument/2006/relationships" r:embed="rId1" cstate="print"/>
        <a:stretch>
          <a:fillRect/>
        </a:stretch>
      </xdr:blipFill>
      <xdr:spPr>
        <a:xfrm>
          <a:off x="13607" y="0"/>
          <a:ext cx="1531110" cy="571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13607</xdr:colOff>
      <xdr:row>0</xdr:row>
      <xdr:rowOff>0</xdr:rowOff>
    </xdr:from>
    <xdr:to>
      <xdr:col>2</xdr:col>
      <xdr:colOff>96917</xdr:colOff>
      <xdr:row>3</xdr:row>
      <xdr:rowOff>0</xdr:rowOff>
    </xdr:to>
    <xdr:pic>
      <xdr:nvPicPr>
        <xdr:cNvPr id="2" name="Picture 1" descr="Logo.jpg">
          <a:extLst>
            <a:ext uri="{FF2B5EF4-FFF2-40B4-BE49-F238E27FC236}">
              <a16:creationId xmlns:a16="http://schemas.microsoft.com/office/drawing/2014/main" id="{A1D4FC99-CA8A-4817-9C9E-EE6474031723}"/>
            </a:ext>
          </a:extLst>
        </xdr:cNvPr>
        <xdr:cNvPicPr>
          <a:picLocks noChangeAspect="1"/>
        </xdr:cNvPicPr>
      </xdr:nvPicPr>
      <xdr:blipFill>
        <a:blip xmlns:r="http://schemas.openxmlformats.org/officeDocument/2006/relationships" r:embed="rId1" cstate="print"/>
        <a:stretch>
          <a:fillRect/>
        </a:stretch>
      </xdr:blipFill>
      <xdr:spPr>
        <a:xfrm>
          <a:off x="13607" y="0"/>
          <a:ext cx="1531110" cy="57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I10"/>
  <sheetViews>
    <sheetView showGridLines="0" showRowColHeaders="0" showWhiteSpace="0" view="pageLayout" zoomScale="85" zoomScaleNormal="100" zoomScaleSheetLayoutView="116" zoomScalePageLayoutView="85" workbookViewId="0">
      <selection activeCell="H6" sqref="H6"/>
    </sheetView>
  </sheetViews>
  <sheetFormatPr defaultRowHeight="15" x14ac:dyDescent="0.25"/>
  <sheetData>
    <row r="6" spans="1:9" x14ac:dyDescent="0.25">
      <c r="C6" s="42" t="s">
        <v>28</v>
      </c>
      <c r="D6" s="42"/>
      <c r="E6" s="42"/>
      <c r="F6" s="42"/>
      <c r="G6" s="42"/>
    </row>
    <row r="7" spans="1:9" x14ac:dyDescent="0.25">
      <c r="C7" s="42"/>
      <c r="D7" s="42"/>
      <c r="E7" s="42"/>
      <c r="F7" s="42"/>
      <c r="G7" s="42"/>
    </row>
    <row r="8" spans="1:9" x14ac:dyDescent="0.25">
      <c r="A8" s="43" t="s">
        <v>29</v>
      </c>
      <c r="B8" s="43"/>
      <c r="C8" s="43"/>
      <c r="D8" s="43"/>
      <c r="E8" s="43"/>
      <c r="F8" s="43"/>
      <c r="G8" s="43"/>
      <c r="H8" s="43"/>
      <c r="I8" s="43"/>
    </row>
    <row r="9" spans="1:9" x14ac:dyDescent="0.25">
      <c r="A9" s="43"/>
      <c r="B9" s="43"/>
      <c r="C9" s="43"/>
      <c r="D9" s="43"/>
      <c r="E9" s="43"/>
      <c r="F9" s="43"/>
      <c r="G9" s="43"/>
      <c r="H9" s="43"/>
      <c r="I9" s="43"/>
    </row>
    <row r="10" spans="1:9" x14ac:dyDescent="0.25">
      <c r="A10" s="43"/>
      <c r="B10" s="43"/>
      <c r="C10" s="43"/>
      <c r="D10" s="43"/>
      <c r="E10" s="43"/>
      <c r="F10" s="43"/>
      <c r="G10" s="43"/>
      <c r="H10" s="43"/>
      <c r="I10" s="43"/>
    </row>
  </sheetData>
  <customSheetViews>
    <customSheetView guid="{C1A0E85C-4699-4E13-BC67-B7F1D40F3B0B}" showPageBreaks="1" showGridLines="0" view="pageLayout">
      <selection activeCell="I35" sqref="I35"/>
      <pageMargins left="0.7" right="0.7" top="0.75" bottom="0.75" header="0.3" footer="0.3"/>
      <pageSetup orientation="portrait" r:id="rId1"/>
      <headerFooter>
        <oddFooter>&amp;LE-mail: amdavis@seaversbakery.com
or doughraisers@seaversbakery.com&amp;CThank you for Fundraising locally!&amp;RQuestions? Call 423-245-2441</oddFooter>
      </headerFooter>
    </customSheetView>
  </customSheetViews>
  <mergeCells count="2">
    <mergeCell ref="C6:G7"/>
    <mergeCell ref="A8:I10"/>
  </mergeCells>
  <pageMargins left="0.7" right="0.7" top="0.75" bottom="0.75" header="0.3" footer="0.3"/>
  <pageSetup orientation="portrait" r:id="rId2"/>
  <headerFooter>
    <oddFooter>&amp;LE-mail: amdavis@seaversbakery.com
or doughraisers@seaversbakery.com&amp;CThank you for Fundraising locally!&amp;RQuestions? Call 423-245-2441</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6"/>
  <sheetViews>
    <sheetView showGridLines="0" showRowColHeaders="0" view="pageLayout" zoomScaleNormal="100" zoomScaleSheetLayoutView="100" workbookViewId="0">
      <selection activeCell="H20" sqref="H20"/>
    </sheetView>
  </sheetViews>
  <sheetFormatPr defaultRowHeight="15" x14ac:dyDescent="0.25"/>
  <cols>
    <col min="2" max="2" width="4.5703125" customWidth="1"/>
    <col min="3" max="3" width="6.140625" customWidth="1"/>
    <col min="4" max="4" width="7" bestFit="1" customWidth="1"/>
    <col min="5" max="5" width="2.140625" bestFit="1" customWidth="1"/>
    <col min="6" max="6" width="7.7109375" bestFit="1" customWidth="1"/>
    <col min="7" max="7" width="10" customWidth="1"/>
    <col min="8" max="8" width="8.42578125" customWidth="1"/>
    <col min="10" max="10" width="11.28515625" customWidth="1"/>
  </cols>
  <sheetData>
    <row r="1" spans="1:12" ht="15" customHeight="1" x14ac:dyDescent="0.25">
      <c r="A1" s="1"/>
      <c r="B1" s="1"/>
      <c r="C1" s="1"/>
      <c r="D1" s="1"/>
      <c r="E1" s="1"/>
      <c r="F1" s="1"/>
      <c r="G1" s="1"/>
      <c r="H1" s="1"/>
      <c r="I1" s="1"/>
      <c r="J1" s="1"/>
      <c r="K1" s="1"/>
      <c r="L1" s="1"/>
    </row>
    <row r="2" spans="1:12" x14ac:dyDescent="0.25">
      <c r="A2" s="1"/>
      <c r="B2" s="1"/>
      <c r="C2" s="1"/>
      <c r="D2" s="1"/>
      <c r="E2" s="1"/>
      <c r="F2" s="1"/>
      <c r="G2" s="1"/>
      <c r="H2" s="1"/>
      <c r="I2" s="1"/>
      <c r="J2" s="1"/>
      <c r="K2" s="1"/>
      <c r="L2" s="1"/>
    </row>
    <row r="3" spans="1:12" x14ac:dyDescent="0.25">
      <c r="A3" s="1"/>
      <c r="B3" s="1"/>
      <c r="C3" s="1"/>
      <c r="D3" s="1"/>
      <c r="E3" s="1"/>
      <c r="F3" s="1"/>
      <c r="G3" s="1"/>
      <c r="H3" s="2"/>
      <c r="I3" s="2"/>
      <c r="J3" s="2"/>
      <c r="K3" s="2"/>
      <c r="L3" s="2"/>
    </row>
    <row r="4" spans="1:12" x14ac:dyDescent="0.25">
      <c r="B4" s="2"/>
      <c r="C4" s="2"/>
      <c r="D4" s="3"/>
      <c r="E4" s="3"/>
      <c r="F4" s="2"/>
      <c r="G4" s="2"/>
      <c r="H4" s="2"/>
      <c r="I4" s="2"/>
      <c r="J4" s="2"/>
      <c r="K4" s="2"/>
      <c r="L4" s="2"/>
    </row>
    <row r="5" spans="1:12" x14ac:dyDescent="0.25">
      <c r="B5" s="7"/>
      <c r="C5" s="7"/>
      <c r="D5" s="7"/>
      <c r="E5" s="7"/>
      <c r="F5" s="7"/>
      <c r="G5" s="7"/>
      <c r="H5" s="7"/>
      <c r="I5" s="7"/>
      <c r="J5" s="7"/>
      <c r="K5" s="7"/>
      <c r="L5" s="7"/>
    </row>
    <row r="9" spans="1:12" x14ac:dyDescent="0.25">
      <c r="F9" s="60" t="s">
        <v>6</v>
      </c>
      <c r="G9" s="60"/>
      <c r="H9" s="60"/>
      <c r="I9" s="68"/>
      <c r="J9" s="68"/>
      <c r="K9" t="s">
        <v>23</v>
      </c>
    </row>
    <row r="10" spans="1:12" x14ac:dyDescent="0.25">
      <c r="F10" s="60" t="s">
        <v>7</v>
      </c>
      <c r="G10" s="60"/>
      <c r="H10" s="60"/>
      <c r="I10" s="68"/>
      <c r="J10" s="68"/>
      <c r="K10" t="s">
        <v>23</v>
      </c>
    </row>
    <row r="16" spans="1:12" x14ac:dyDescent="0.25">
      <c r="F16" s="60" t="s">
        <v>8</v>
      </c>
      <c r="G16" s="60"/>
      <c r="H16" s="60"/>
      <c r="I16" s="53"/>
      <c r="J16" s="54"/>
    </row>
    <row r="21" spans="1:11" x14ac:dyDescent="0.25">
      <c r="F21" s="60" t="s">
        <v>9</v>
      </c>
      <c r="G21" s="60"/>
      <c r="H21" s="60"/>
      <c r="I21" s="53"/>
      <c r="J21" s="54"/>
    </row>
    <row r="22" spans="1:11" x14ac:dyDescent="0.25">
      <c r="F22" s="60" t="s">
        <v>10</v>
      </c>
      <c r="G22" s="60"/>
      <c r="H22" s="60"/>
      <c r="I22" s="53"/>
      <c r="J22" s="54"/>
    </row>
    <row r="26" spans="1:11" ht="16.5" thickBot="1" x14ac:dyDescent="0.3">
      <c r="A26" s="66" t="s">
        <v>22</v>
      </c>
      <c r="B26" s="66"/>
      <c r="C26" s="66"/>
      <c r="D26" s="66"/>
      <c r="E26" s="66"/>
      <c r="F26" s="66"/>
      <c r="G26" s="66"/>
      <c r="H26" s="66"/>
      <c r="I26" s="66"/>
      <c r="J26" s="66"/>
      <c r="K26" s="66"/>
    </row>
    <row r="27" spans="1:11" x14ac:dyDescent="0.25">
      <c r="A27" s="20"/>
      <c r="B27" s="21"/>
      <c r="C27" s="21"/>
      <c r="D27" s="21"/>
      <c r="E27" s="21"/>
      <c r="F27" s="21"/>
      <c r="G27" s="21"/>
      <c r="H27" s="21"/>
      <c r="I27" s="22"/>
    </row>
    <row r="28" spans="1:11" x14ac:dyDescent="0.25">
      <c r="A28" s="15" t="s">
        <v>11</v>
      </c>
      <c r="B28" s="5"/>
      <c r="C28" s="5"/>
      <c r="D28" s="5"/>
      <c r="E28" s="5"/>
      <c r="F28" s="61">
        <f>I16*I21</f>
        <v>0</v>
      </c>
      <c r="G28" s="61"/>
      <c r="H28" s="5" t="s">
        <v>12</v>
      </c>
      <c r="I28" s="16"/>
    </row>
    <row r="29" spans="1:11" x14ac:dyDescent="0.25">
      <c r="A29" s="15"/>
      <c r="B29" s="5"/>
      <c r="C29" s="5"/>
      <c r="D29" s="5"/>
      <c r="E29" s="5"/>
      <c r="F29" s="61">
        <f>I16*I22</f>
        <v>0</v>
      </c>
      <c r="G29" s="61"/>
      <c r="H29" s="5" t="s">
        <v>13</v>
      </c>
      <c r="I29" s="16"/>
    </row>
    <row r="30" spans="1:11" ht="15.75" thickBot="1" x14ac:dyDescent="0.3">
      <c r="A30" s="15"/>
      <c r="B30" s="5"/>
      <c r="C30" s="5"/>
      <c r="D30" s="5"/>
      <c r="E30" s="5"/>
      <c r="F30" s="6"/>
      <c r="G30" s="6"/>
      <c r="H30" s="5"/>
      <c r="I30" s="16"/>
    </row>
    <row r="31" spans="1:11" ht="15.75" thickBot="1" x14ac:dyDescent="0.3">
      <c r="A31" s="15" t="s">
        <v>14</v>
      </c>
      <c r="B31" s="5"/>
      <c r="C31" s="5"/>
      <c r="D31" s="5"/>
      <c r="E31" s="5"/>
      <c r="F31" s="58">
        <f>(F28*I9)+(F29*I10)</f>
        <v>0</v>
      </c>
      <c r="G31" s="59"/>
      <c r="H31" s="5"/>
      <c r="I31" s="16"/>
    </row>
    <row r="32" spans="1:11" ht="15.75" thickBot="1" x14ac:dyDescent="0.3">
      <c r="A32" s="17"/>
      <c r="B32" s="18"/>
      <c r="C32" s="18"/>
      <c r="D32" s="18"/>
      <c r="E32" s="18"/>
      <c r="F32" s="18"/>
      <c r="G32" s="18"/>
      <c r="H32" s="18"/>
      <c r="I32" s="19"/>
    </row>
    <row r="33" spans="1:12" x14ac:dyDescent="0.25">
      <c r="A33" s="5"/>
      <c r="B33" s="5"/>
      <c r="C33" s="5"/>
      <c r="D33" s="5"/>
      <c r="E33" s="5"/>
      <c r="F33" s="5"/>
      <c r="G33" s="5"/>
      <c r="H33" s="5"/>
      <c r="I33" s="5"/>
    </row>
    <row r="34" spans="1:12" ht="16.5" thickBot="1" x14ac:dyDescent="0.3">
      <c r="A34" s="67" t="s">
        <v>30</v>
      </c>
      <c r="B34" s="67"/>
      <c r="C34" s="67"/>
      <c r="D34" s="67"/>
      <c r="E34" s="67"/>
      <c r="F34" s="67"/>
      <c r="G34" s="67"/>
      <c r="H34" s="67"/>
      <c r="I34" s="67"/>
      <c r="J34" s="67"/>
    </row>
    <row r="35" spans="1:12" x14ac:dyDescent="0.25">
      <c r="A35" s="20"/>
      <c r="B35" s="21"/>
      <c r="C35" s="21"/>
      <c r="D35" s="21"/>
      <c r="E35" s="21"/>
      <c r="F35" s="21"/>
      <c r="G35" s="21"/>
      <c r="H35" s="21"/>
      <c r="I35" s="21"/>
      <c r="J35" s="21"/>
      <c r="K35" s="22"/>
    </row>
    <row r="36" spans="1:12" x14ac:dyDescent="0.25">
      <c r="A36" s="55" t="s">
        <v>15</v>
      </c>
      <c r="B36" s="56"/>
      <c r="C36" s="5"/>
      <c r="D36" s="27" t="s">
        <v>24</v>
      </c>
      <c r="E36" s="5"/>
      <c r="F36" s="28" t="s">
        <v>25</v>
      </c>
      <c r="G36" s="29" t="s">
        <v>26</v>
      </c>
      <c r="H36" s="10"/>
      <c r="I36" s="57" t="s">
        <v>21</v>
      </c>
      <c r="J36" s="57"/>
      <c r="K36" s="16"/>
    </row>
    <row r="37" spans="1:12" x14ac:dyDescent="0.25">
      <c r="A37" s="15"/>
      <c r="B37" s="5"/>
      <c r="C37" s="4">
        <f>F28</f>
        <v>0</v>
      </c>
      <c r="D37" s="5" t="s">
        <v>0</v>
      </c>
      <c r="E37" s="5" t="s">
        <v>18</v>
      </c>
      <c r="F37" s="11">
        <v>6</v>
      </c>
      <c r="G37" s="12">
        <f>C37*F37</f>
        <v>0</v>
      </c>
      <c r="H37" s="10"/>
      <c r="I37" s="5" t="s">
        <v>16</v>
      </c>
      <c r="J37" s="13">
        <f>SUM(G37,G38)*(9.5%)</f>
        <v>0</v>
      </c>
      <c r="K37" s="16"/>
    </row>
    <row r="38" spans="1:12" x14ac:dyDescent="0.25">
      <c r="A38" s="15"/>
      <c r="B38" s="5"/>
      <c r="C38" s="41">
        <f>F29</f>
        <v>0</v>
      </c>
      <c r="D38" s="5" t="s">
        <v>19</v>
      </c>
      <c r="E38" s="5" t="s">
        <v>18</v>
      </c>
      <c r="F38" s="11">
        <v>7</v>
      </c>
      <c r="G38" s="12">
        <f>C38*F38</f>
        <v>0</v>
      </c>
      <c r="H38" s="10"/>
      <c r="I38" s="5" t="s">
        <v>17</v>
      </c>
      <c r="J38" s="13">
        <f>SUM(G37,G38)*(5.3%)</f>
        <v>0</v>
      </c>
      <c r="K38" s="16"/>
    </row>
    <row r="39" spans="1:12" ht="15" customHeight="1" x14ac:dyDescent="0.25">
      <c r="A39" s="15"/>
      <c r="B39" s="5"/>
      <c r="C39" s="6"/>
      <c r="D39" s="10"/>
      <c r="E39" s="10"/>
      <c r="F39" s="12"/>
      <c r="G39" s="12"/>
      <c r="H39" s="10"/>
      <c r="I39" s="13" t="s">
        <v>20</v>
      </c>
      <c r="J39" s="11">
        <v>100</v>
      </c>
      <c r="K39" s="16"/>
      <c r="L39" s="8"/>
    </row>
    <row r="40" spans="1:12" ht="15.75" customHeight="1" x14ac:dyDescent="0.25">
      <c r="A40" s="15"/>
      <c r="B40" s="5"/>
      <c r="C40" s="5"/>
      <c r="D40" s="5"/>
      <c r="E40" s="5"/>
      <c r="F40" s="5"/>
      <c r="G40" s="5"/>
      <c r="H40" s="62" t="s">
        <v>27</v>
      </c>
      <c r="I40" s="62"/>
      <c r="J40" s="62"/>
      <c r="K40" s="63"/>
      <c r="L40" s="8"/>
    </row>
    <row r="41" spans="1:12" ht="15.75" customHeight="1" x14ac:dyDescent="0.25">
      <c r="A41" s="23"/>
      <c r="B41" s="14"/>
      <c r="C41" s="5"/>
      <c r="D41" s="5"/>
      <c r="E41" s="5"/>
      <c r="F41" s="5"/>
      <c r="G41" s="5"/>
      <c r="H41" s="62"/>
      <c r="I41" s="62"/>
      <c r="J41" s="62"/>
      <c r="K41" s="63"/>
      <c r="L41" s="8"/>
    </row>
    <row r="42" spans="1:12" ht="15" customHeight="1" thickBot="1" x14ac:dyDescent="0.3">
      <c r="A42" s="24"/>
      <c r="B42" s="25"/>
      <c r="C42" s="18"/>
      <c r="D42" s="18"/>
      <c r="E42" s="18"/>
      <c r="F42" s="18"/>
      <c r="G42" s="18"/>
      <c r="H42" s="64"/>
      <c r="I42" s="64"/>
      <c r="J42" s="64"/>
      <c r="K42" s="65"/>
    </row>
    <row r="43" spans="1:12" ht="12" customHeight="1" thickBot="1" x14ac:dyDescent="0.3">
      <c r="A43" s="9"/>
      <c r="B43" s="9"/>
      <c r="H43" s="5"/>
      <c r="I43" s="5"/>
      <c r="J43" s="5"/>
    </row>
    <row r="44" spans="1:12" ht="15" customHeight="1" x14ac:dyDescent="0.25">
      <c r="A44" s="8"/>
      <c r="B44" s="8"/>
      <c r="H44" s="44">
        <f>F31-(G39+G37+G38)</f>
        <v>0</v>
      </c>
      <c r="I44" s="45"/>
      <c r="J44" s="46"/>
    </row>
    <row r="45" spans="1:12" ht="15" customHeight="1" x14ac:dyDescent="0.25">
      <c r="H45" s="47"/>
      <c r="I45" s="48"/>
      <c r="J45" s="49"/>
    </row>
    <row r="46" spans="1:12" ht="15.75" customHeight="1" thickBot="1" x14ac:dyDescent="0.3">
      <c r="H46" s="50"/>
      <c r="I46" s="51"/>
      <c r="J46" s="52"/>
    </row>
  </sheetData>
  <customSheetViews>
    <customSheetView guid="{C1A0E85C-4699-4E13-BC67-B7F1D40F3B0B}" showPageBreaks="1" showGridLines="0" view="pageLayout">
      <selection activeCell="G27" sqref="G27"/>
      <pageMargins left="0.7" right="0.7" top="0.75" bottom="0.75" header="0.3" footer="0.3"/>
      <pageSetup orientation="portrait" r:id="rId1"/>
      <headerFooter>
        <oddHeader>&amp;C&amp;"-,Bold"&amp;12We hope you're enjoying our Profit Calculator! Just fill in the yellow boxes and we will do the rest!</oddHeader>
        <oddFooter>&amp;CThank you for Fundraising locally!&amp;RQuestions? Call 423-245-2441</oddFooter>
      </headerFooter>
    </customSheetView>
  </customSheetViews>
  <mergeCells count="19">
    <mergeCell ref="F16:H16"/>
    <mergeCell ref="I16:J16"/>
    <mergeCell ref="I9:J9"/>
    <mergeCell ref="I10:J10"/>
    <mergeCell ref="F9:H9"/>
    <mergeCell ref="F10:H10"/>
    <mergeCell ref="H44:J46"/>
    <mergeCell ref="I21:J21"/>
    <mergeCell ref="A36:B36"/>
    <mergeCell ref="I36:J36"/>
    <mergeCell ref="F31:G31"/>
    <mergeCell ref="F21:H21"/>
    <mergeCell ref="F22:H22"/>
    <mergeCell ref="I22:J22"/>
    <mergeCell ref="F28:G28"/>
    <mergeCell ref="F29:G29"/>
    <mergeCell ref="H40:K42"/>
    <mergeCell ref="A26:K26"/>
    <mergeCell ref="A34:J34"/>
  </mergeCells>
  <pageMargins left="0.7" right="0.7" top="0.75" bottom="0.75" header="0.3" footer="0.3"/>
  <pageSetup orientation="portrait" r:id="rId2"/>
  <headerFooter>
    <oddHeader>&amp;C&amp;"-,Bold"&amp;12We hope you're enjoying our Profit Calculator! Just fill in the yellow boxes and we will do the rest!</oddHeader>
    <oddFooter>&amp;CThank you for Fundraising locally!&amp;RQuestions? Call 423-245-2441</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5"/>
  <sheetViews>
    <sheetView showGridLines="0" showRowColHeaders="0" showRuler="0" view="pageLayout" topLeftCell="A10" zoomScale="70" zoomScaleNormal="100" zoomScaleSheetLayoutView="100" zoomScalePageLayoutView="70" workbookViewId="0">
      <selection activeCell="I27" sqref="I27"/>
    </sheetView>
  </sheetViews>
  <sheetFormatPr defaultRowHeight="15" x14ac:dyDescent="0.25"/>
  <cols>
    <col min="1" max="1" width="14.140625" customWidth="1"/>
    <col min="2" max="3" width="6.140625" customWidth="1"/>
    <col min="4" max="4" width="6.7109375" customWidth="1"/>
    <col min="5" max="11" width="6.140625" customWidth="1"/>
    <col min="12" max="12" width="6.5703125" customWidth="1"/>
    <col min="13" max="13" width="7" customWidth="1"/>
    <col min="14" max="14" width="10.7109375" customWidth="1"/>
  </cols>
  <sheetData>
    <row r="1" spans="1:14" x14ac:dyDescent="0.25">
      <c r="C1" s="88" t="s">
        <v>3</v>
      </c>
      <c r="D1" s="88"/>
      <c r="E1" s="88"/>
      <c r="F1" s="88"/>
      <c r="G1" s="88"/>
      <c r="H1" s="88"/>
      <c r="I1" s="89"/>
      <c r="J1" s="68"/>
      <c r="K1" s="68"/>
      <c r="L1" s="30"/>
      <c r="M1" s="30"/>
      <c r="N1" s="31"/>
    </row>
    <row r="2" spans="1:14" x14ac:dyDescent="0.25">
      <c r="C2" s="88" t="s">
        <v>4</v>
      </c>
      <c r="D2" s="88"/>
      <c r="E2" s="88"/>
      <c r="F2" s="88"/>
      <c r="G2" s="88"/>
      <c r="H2" s="88"/>
      <c r="I2" s="89"/>
      <c r="J2" s="68"/>
      <c r="K2" s="68"/>
      <c r="L2" s="30"/>
      <c r="M2" s="30"/>
      <c r="N2" s="31"/>
    </row>
    <row r="4" spans="1:14" ht="28.5" customHeight="1" x14ac:dyDescent="0.25">
      <c r="B4" s="90" t="s">
        <v>32</v>
      </c>
      <c r="C4" s="91"/>
      <c r="D4" s="94" t="s">
        <v>33</v>
      </c>
      <c r="E4" s="86" t="s">
        <v>35</v>
      </c>
      <c r="F4" s="84" t="s">
        <v>36</v>
      </c>
      <c r="G4" s="86" t="s">
        <v>34</v>
      </c>
      <c r="H4" s="84" t="s">
        <v>37</v>
      </c>
      <c r="I4" s="82" t="s">
        <v>39</v>
      </c>
      <c r="J4" s="84" t="s">
        <v>2</v>
      </c>
      <c r="K4" s="84" t="s">
        <v>38</v>
      </c>
      <c r="L4" s="86" t="s">
        <v>40</v>
      </c>
      <c r="M4" s="86" t="s">
        <v>41</v>
      </c>
      <c r="N4" s="80" t="s">
        <v>31</v>
      </c>
    </row>
    <row r="5" spans="1:14" x14ac:dyDescent="0.25">
      <c r="A5" s="32" t="s">
        <v>1</v>
      </c>
      <c r="B5" s="92"/>
      <c r="C5" s="93"/>
      <c r="D5" s="94"/>
      <c r="E5" s="87"/>
      <c r="F5" s="85"/>
      <c r="G5" s="87"/>
      <c r="H5" s="85"/>
      <c r="I5" s="83"/>
      <c r="J5" s="85"/>
      <c r="K5" s="85"/>
      <c r="L5" s="87"/>
      <c r="M5" s="87"/>
      <c r="N5" s="80"/>
    </row>
    <row r="6" spans="1:14" ht="9.75" customHeight="1" x14ac:dyDescent="0.25">
      <c r="A6" s="36"/>
      <c r="B6" s="69"/>
      <c r="C6" s="70"/>
      <c r="D6" s="37"/>
      <c r="E6" s="37"/>
      <c r="F6" s="38"/>
      <c r="G6" s="38"/>
      <c r="H6" s="38"/>
      <c r="I6" s="37"/>
      <c r="J6" s="38"/>
      <c r="K6" s="37"/>
      <c r="L6" s="39"/>
      <c r="M6" s="39"/>
      <c r="N6" s="40"/>
    </row>
    <row r="7" spans="1:14" ht="20.25" customHeight="1" x14ac:dyDescent="0.25">
      <c r="A7" s="33"/>
      <c r="B7" s="71"/>
      <c r="C7" s="72"/>
      <c r="D7" s="33"/>
      <c r="E7" s="33"/>
      <c r="F7" s="34"/>
      <c r="G7" s="34"/>
      <c r="H7" s="34"/>
      <c r="I7" s="33"/>
      <c r="J7" s="34"/>
      <c r="K7" s="33"/>
      <c r="L7" s="35"/>
      <c r="M7" s="35"/>
      <c r="N7" s="26">
        <f>(B7*J1)+((SUM(C7:M7)*J2))</f>
        <v>0</v>
      </c>
    </row>
    <row r="8" spans="1:14" ht="20.25" customHeight="1" x14ac:dyDescent="0.25">
      <c r="A8" s="33"/>
      <c r="B8" s="71"/>
      <c r="C8" s="72"/>
      <c r="D8" s="34"/>
      <c r="E8" s="34"/>
      <c r="F8" s="34"/>
      <c r="G8" s="34"/>
      <c r="H8" s="34"/>
      <c r="I8" s="33"/>
      <c r="J8" s="34"/>
      <c r="K8" s="33"/>
      <c r="L8" s="34"/>
      <c r="M8" s="34"/>
      <c r="N8" s="26">
        <f>(B8*J1)+((SUM(C8:M8)*J2))</f>
        <v>0</v>
      </c>
    </row>
    <row r="9" spans="1:14" ht="20.25" customHeight="1" x14ac:dyDescent="0.25">
      <c r="A9" s="34"/>
      <c r="B9" s="71"/>
      <c r="C9" s="72"/>
      <c r="D9" s="34"/>
      <c r="E9" s="34"/>
      <c r="F9" s="34"/>
      <c r="G9" s="34"/>
      <c r="H9" s="34"/>
      <c r="I9" s="34"/>
      <c r="J9" s="34"/>
      <c r="K9" s="34"/>
      <c r="L9" s="34"/>
      <c r="M9" s="34"/>
      <c r="N9" s="26">
        <f>(B9*J1)+((SUM(C9:M9)*J2))</f>
        <v>0</v>
      </c>
    </row>
    <row r="10" spans="1:14" ht="20.25" customHeight="1" x14ac:dyDescent="0.25">
      <c r="A10" s="34"/>
      <c r="B10" s="71"/>
      <c r="C10" s="72"/>
      <c r="D10" s="34"/>
      <c r="E10" s="34"/>
      <c r="F10" s="34"/>
      <c r="G10" s="34"/>
      <c r="H10" s="34"/>
      <c r="I10" s="34"/>
      <c r="J10" s="34"/>
      <c r="K10" s="34"/>
      <c r="L10" s="34"/>
      <c r="M10" s="34"/>
      <c r="N10" s="26">
        <f>(B10*J1)+((SUM(C10:M10)*J2))</f>
        <v>0</v>
      </c>
    </row>
    <row r="11" spans="1:14" ht="20.25" customHeight="1" x14ac:dyDescent="0.25">
      <c r="A11" s="34"/>
      <c r="B11" s="71"/>
      <c r="C11" s="72"/>
      <c r="D11" s="34"/>
      <c r="E11" s="34"/>
      <c r="F11" s="34"/>
      <c r="G11" s="34"/>
      <c r="H11" s="34"/>
      <c r="I11" s="34"/>
      <c r="J11" s="34"/>
      <c r="K11" s="34"/>
      <c r="L11" s="34"/>
      <c r="M11" s="34"/>
      <c r="N11" s="26">
        <f>(B11*J1)+((SUM(C11:M11)*J2))</f>
        <v>0</v>
      </c>
    </row>
    <row r="12" spans="1:14" ht="20.25" customHeight="1" x14ac:dyDescent="0.25">
      <c r="A12" s="34"/>
      <c r="B12" s="71"/>
      <c r="C12" s="72"/>
      <c r="D12" s="34"/>
      <c r="E12" s="34"/>
      <c r="F12" s="34"/>
      <c r="G12" s="34"/>
      <c r="H12" s="34"/>
      <c r="I12" s="34"/>
      <c r="J12" s="34"/>
      <c r="K12" s="34"/>
      <c r="L12" s="34"/>
      <c r="M12" s="34"/>
      <c r="N12" s="26">
        <f>(B12*J1)+((SUM(C12:M12)*J2))</f>
        <v>0</v>
      </c>
    </row>
    <row r="13" spans="1:14" ht="20.25" customHeight="1" x14ac:dyDescent="0.25">
      <c r="A13" s="34"/>
      <c r="B13" s="71"/>
      <c r="C13" s="72"/>
      <c r="D13" s="34"/>
      <c r="E13" s="34"/>
      <c r="F13" s="34"/>
      <c r="G13" s="34"/>
      <c r="H13" s="34"/>
      <c r="I13" s="34"/>
      <c r="J13" s="34"/>
      <c r="K13" s="34"/>
      <c r="L13" s="34"/>
      <c r="M13" s="34"/>
      <c r="N13" s="26">
        <f>(B13*J1)+((SUM(C13:M13)*J2))</f>
        <v>0</v>
      </c>
    </row>
    <row r="14" spans="1:14" ht="20.25" customHeight="1" x14ac:dyDescent="0.25">
      <c r="A14" s="34"/>
      <c r="B14" s="71"/>
      <c r="C14" s="72"/>
      <c r="D14" s="34"/>
      <c r="E14" s="34"/>
      <c r="F14" s="34"/>
      <c r="G14" s="34"/>
      <c r="H14" s="34"/>
      <c r="I14" s="34"/>
      <c r="J14" s="34"/>
      <c r="K14" s="34"/>
      <c r="L14" s="34"/>
      <c r="M14" s="34"/>
      <c r="N14" s="26">
        <f>(B14*J1)+((SUM(C14:M14)*J2))</f>
        <v>0</v>
      </c>
    </row>
    <row r="15" spans="1:14" ht="20.25" customHeight="1" x14ac:dyDescent="0.25">
      <c r="A15" s="34"/>
      <c r="B15" s="71"/>
      <c r="C15" s="72"/>
      <c r="D15" s="34"/>
      <c r="E15" s="34"/>
      <c r="F15" s="34"/>
      <c r="G15" s="34"/>
      <c r="H15" s="34"/>
      <c r="I15" s="34"/>
      <c r="J15" s="34"/>
      <c r="K15" s="34"/>
      <c r="L15" s="34"/>
      <c r="M15" s="34"/>
      <c r="N15" s="26">
        <f>(B15*J1)+((SUM(C15:M15)*J2))</f>
        <v>0</v>
      </c>
    </row>
    <row r="16" spans="1:14" ht="20.25" customHeight="1" x14ac:dyDescent="0.25">
      <c r="A16" s="34"/>
      <c r="B16" s="71"/>
      <c r="C16" s="72"/>
      <c r="D16" s="34"/>
      <c r="E16" s="34"/>
      <c r="F16" s="34"/>
      <c r="G16" s="34"/>
      <c r="H16" s="34"/>
      <c r="I16" s="34"/>
      <c r="J16" s="34"/>
      <c r="K16" s="34"/>
      <c r="L16" s="34"/>
      <c r="M16" s="34"/>
      <c r="N16" s="26">
        <f>(B16*J1)+((SUM(C16:M16)*J2))</f>
        <v>0</v>
      </c>
    </row>
    <row r="17" spans="1:14" ht="20.25" customHeight="1" x14ac:dyDescent="0.25">
      <c r="A17" s="34"/>
      <c r="B17" s="71"/>
      <c r="C17" s="72"/>
      <c r="D17" s="34"/>
      <c r="E17" s="34"/>
      <c r="F17" s="34"/>
      <c r="G17" s="34"/>
      <c r="H17" s="34"/>
      <c r="I17" s="34"/>
      <c r="J17" s="34"/>
      <c r="K17" s="34"/>
      <c r="L17" s="34"/>
      <c r="M17" s="34"/>
      <c r="N17" s="26">
        <f>(B17*J1)+((SUM(C17:M17)*J2))</f>
        <v>0</v>
      </c>
    </row>
    <row r="18" spans="1:14" ht="20.25" customHeight="1" x14ac:dyDescent="0.25">
      <c r="A18" s="34"/>
      <c r="B18" s="71"/>
      <c r="C18" s="72"/>
      <c r="D18" s="34"/>
      <c r="E18" s="34"/>
      <c r="F18" s="34"/>
      <c r="G18" s="34"/>
      <c r="H18" s="34"/>
      <c r="I18" s="34"/>
      <c r="J18" s="34"/>
      <c r="K18" s="34"/>
      <c r="L18" s="34"/>
      <c r="M18" s="34"/>
      <c r="N18" s="26">
        <f>(B18*J1)+((SUM(C18:M18)*J2))</f>
        <v>0</v>
      </c>
    </row>
    <row r="19" spans="1:14" ht="20.25" customHeight="1" x14ac:dyDescent="0.25">
      <c r="A19" s="34"/>
      <c r="B19" s="71"/>
      <c r="C19" s="72"/>
      <c r="D19" s="34"/>
      <c r="E19" s="34"/>
      <c r="F19" s="34"/>
      <c r="G19" s="34"/>
      <c r="H19" s="34"/>
      <c r="I19" s="34"/>
      <c r="J19" s="34"/>
      <c r="K19" s="34"/>
      <c r="L19" s="34"/>
      <c r="M19" s="34"/>
      <c r="N19" s="26">
        <f>(B19*J1)+((SUM(C19:M19)*J2))</f>
        <v>0</v>
      </c>
    </row>
    <row r="20" spans="1:14" ht="20.25" customHeight="1" x14ac:dyDescent="0.25">
      <c r="A20" s="34"/>
      <c r="B20" s="71"/>
      <c r="C20" s="72"/>
      <c r="D20" s="34"/>
      <c r="E20" s="34"/>
      <c r="F20" s="34"/>
      <c r="G20" s="34"/>
      <c r="H20" s="34"/>
      <c r="I20" s="34"/>
      <c r="J20" s="34"/>
      <c r="K20" s="34"/>
      <c r="L20" s="34"/>
      <c r="M20" s="34"/>
      <c r="N20" s="26">
        <f>(B20*J1)+((SUM(C20:M20)*J2))</f>
        <v>0</v>
      </c>
    </row>
    <row r="21" spans="1:14" ht="20.25" customHeight="1" x14ac:dyDescent="0.25">
      <c r="A21" s="34"/>
      <c r="B21" s="71"/>
      <c r="C21" s="72"/>
      <c r="D21" s="34"/>
      <c r="E21" s="34"/>
      <c r="F21" s="34"/>
      <c r="G21" s="34"/>
      <c r="H21" s="34"/>
      <c r="I21" s="34"/>
      <c r="J21" s="34"/>
      <c r="K21" s="34"/>
      <c r="L21" s="34"/>
      <c r="M21" s="34"/>
      <c r="N21" s="26">
        <f>(B21*J1)+((SUM(C21:M21)*J2))</f>
        <v>0</v>
      </c>
    </row>
    <row r="22" spans="1:14" ht="20.25" customHeight="1" x14ac:dyDescent="0.25">
      <c r="A22" s="34"/>
      <c r="B22" s="71"/>
      <c r="C22" s="72"/>
      <c r="D22" s="34"/>
      <c r="E22" s="34"/>
      <c r="F22" s="34"/>
      <c r="G22" s="34"/>
      <c r="H22" s="34"/>
      <c r="I22" s="34"/>
      <c r="J22" s="34"/>
      <c r="K22" s="34"/>
      <c r="L22" s="34"/>
      <c r="M22" s="34"/>
      <c r="N22" s="26">
        <f>(B22*J1)+((SUM(C22:M22)*J2))</f>
        <v>0</v>
      </c>
    </row>
    <row r="23" spans="1:14" ht="20.25" customHeight="1" x14ac:dyDescent="0.25">
      <c r="A23" s="34"/>
      <c r="B23" s="71"/>
      <c r="C23" s="72"/>
      <c r="D23" s="34"/>
      <c r="E23" s="34"/>
      <c r="F23" s="34"/>
      <c r="G23" s="34"/>
      <c r="H23" s="34"/>
      <c r="I23" s="34"/>
      <c r="J23" s="34"/>
      <c r="K23" s="34"/>
      <c r="L23" s="34"/>
      <c r="M23" s="34"/>
      <c r="N23" s="26">
        <f>(B23*J1)+((SUM(C23:M23)*J2))</f>
        <v>0</v>
      </c>
    </row>
    <row r="24" spans="1:14" ht="20.25" customHeight="1" x14ac:dyDescent="0.25">
      <c r="A24" s="34"/>
      <c r="B24" s="71"/>
      <c r="C24" s="72"/>
      <c r="D24" s="34"/>
      <c r="E24" s="34"/>
      <c r="F24" s="34"/>
      <c r="G24" s="34"/>
      <c r="H24" s="34"/>
      <c r="I24" s="34"/>
      <c r="J24" s="34"/>
      <c r="K24" s="34"/>
      <c r="L24" s="34"/>
      <c r="M24" s="34"/>
      <c r="N24" s="26">
        <f>(B24*J1)+((SUM(C24:M24)*J2))</f>
        <v>0</v>
      </c>
    </row>
    <row r="25" spans="1:14" ht="20.25" customHeight="1" x14ac:dyDescent="0.25">
      <c r="A25" s="34"/>
      <c r="B25" s="71"/>
      <c r="C25" s="72"/>
      <c r="D25" s="34"/>
      <c r="E25" s="34"/>
      <c r="F25" s="34"/>
      <c r="G25" s="34"/>
      <c r="H25" s="34"/>
      <c r="I25" s="34"/>
      <c r="J25" s="34"/>
      <c r="K25" s="34"/>
      <c r="L25" s="34"/>
      <c r="M25" s="34"/>
      <c r="N25" s="26">
        <f>(B25*J1)+((SUM(C25:M25)*J2))</f>
        <v>0</v>
      </c>
    </row>
    <row r="26" spans="1:14" ht="20.25" customHeight="1" x14ac:dyDescent="0.25">
      <c r="A26" s="34"/>
      <c r="B26" s="71"/>
      <c r="C26" s="72"/>
      <c r="D26" s="34"/>
      <c r="E26" s="34"/>
      <c r="F26" s="34"/>
      <c r="G26" s="34"/>
      <c r="H26" s="34"/>
      <c r="I26" s="34"/>
      <c r="J26" s="34"/>
      <c r="K26" s="34"/>
      <c r="L26" s="34"/>
      <c r="M26" s="34"/>
      <c r="N26" s="26">
        <f>(B26*J1)+((SUM(C26:M26)*J2))</f>
        <v>0</v>
      </c>
    </row>
    <row r="27" spans="1:14" ht="20.25" customHeight="1" x14ac:dyDescent="0.25">
      <c r="A27" s="34"/>
      <c r="B27" s="71"/>
      <c r="C27" s="72"/>
      <c r="D27" s="34"/>
      <c r="E27" s="34"/>
      <c r="F27" s="34"/>
      <c r="G27" s="34"/>
      <c r="H27" s="34"/>
      <c r="I27" s="34"/>
      <c r="J27" s="34"/>
      <c r="K27" s="34"/>
      <c r="L27" s="34"/>
      <c r="M27" s="34"/>
      <c r="N27" s="26">
        <f>(B27*J1)+((SUM(C27:M27)*J2))</f>
        <v>0</v>
      </c>
    </row>
    <row r="28" spans="1:14" ht="20.25" customHeight="1" x14ac:dyDescent="0.25">
      <c r="A28" s="34"/>
      <c r="B28" s="71"/>
      <c r="C28" s="72"/>
      <c r="D28" s="34"/>
      <c r="E28" s="34"/>
      <c r="F28" s="34"/>
      <c r="G28" s="34"/>
      <c r="H28" s="34"/>
      <c r="I28" s="34"/>
      <c r="J28" s="34"/>
      <c r="K28" s="34"/>
      <c r="L28" s="34"/>
      <c r="M28" s="34"/>
      <c r="N28" s="26">
        <f>(B28*J1)+((SUM(C28:M28)*J2))</f>
        <v>0</v>
      </c>
    </row>
    <row r="29" spans="1:14" ht="20.25" customHeight="1" x14ac:dyDescent="0.25">
      <c r="A29" s="34"/>
      <c r="B29" s="71"/>
      <c r="C29" s="72"/>
      <c r="D29" s="34"/>
      <c r="E29" s="34"/>
      <c r="F29" s="34"/>
      <c r="G29" s="34"/>
      <c r="H29" s="34"/>
      <c r="I29" s="34"/>
      <c r="J29" s="34"/>
      <c r="K29" s="34"/>
      <c r="L29" s="34"/>
      <c r="M29" s="34"/>
      <c r="N29" s="26">
        <f>(B29*J1)+((SUM(C29:M29)*J2))</f>
        <v>0</v>
      </c>
    </row>
    <row r="30" spans="1:14" ht="20.25" customHeight="1" x14ac:dyDescent="0.25">
      <c r="A30" s="34"/>
      <c r="B30" s="71"/>
      <c r="C30" s="72"/>
      <c r="D30" s="34"/>
      <c r="E30" s="34"/>
      <c r="F30" s="34"/>
      <c r="G30" s="34"/>
      <c r="H30" s="34"/>
      <c r="I30" s="34"/>
      <c r="J30" s="34"/>
      <c r="K30" s="34"/>
      <c r="L30" s="34"/>
      <c r="M30" s="34"/>
      <c r="N30" s="26">
        <f>(B30*J1)+((SUM(C30:M30)*J2))</f>
        <v>0</v>
      </c>
    </row>
    <row r="31" spans="1:14" ht="20.25" customHeight="1" x14ac:dyDescent="0.25">
      <c r="A31" s="34"/>
      <c r="B31" s="71"/>
      <c r="C31" s="72"/>
      <c r="D31" s="34"/>
      <c r="E31" s="34"/>
      <c r="F31" s="34"/>
      <c r="G31" s="34"/>
      <c r="H31" s="34"/>
      <c r="I31" s="34"/>
      <c r="J31" s="34"/>
      <c r="K31" s="34"/>
      <c r="L31" s="34"/>
      <c r="M31" s="34"/>
      <c r="N31" s="26">
        <f>(B31*J1)+((SUM(C31:M31)*J2))</f>
        <v>0</v>
      </c>
    </row>
    <row r="32" spans="1:14" ht="20.25" customHeight="1" x14ac:dyDescent="0.25">
      <c r="A32" s="34"/>
      <c r="B32" s="71"/>
      <c r="C32" s="72"/>
      <c r="D32" s="34"/>
      <c r="E32" s="34"/>
      <c r="F32" s="34"/>
      <c r="G32" s="34"/>
      <c r="H32" s="34"/>
      <c r="I32" s="34"/>
      <c r="J32" s="34"/>
      <c r="K32" s="34"/>
      <c r="L32" s="34"/>
      <c r="M32" s="34"/>
      <c r="N32" s="26">
        <f>(B32*J1)+((SUM(C32:M32)*J2))</f>
        <v>0</v>
      </c>
    </row>
    <row r="33" spans="1:14" ht="20.25" customHeight="1" x14ac:dyDescent="0.25">
      <c r="A33" s="34"/>
      <c r="B33" s="71"/>
      <c r="C33" s="72"/>
      <c r="D33" s="34"/>
      <c r="E33" s="34"/>
      <c r="F33" s="34"/>
      <c r="G33" s="34"/>
      <c r="H33" s="34"/>
      <c r="I33" s="34"/>
      <c r="J33" s="34"/>
      <c r="K33" s="34"/>
      <c r="L33" s="34"/>
      <c r="M33" s="34"/>
      <c r="N33" s="26">
        <f>(B33*J1)+((SUM(C33:M33)*J2))</f>
        <v>0</v>
      </c>
    </row>
    <row r="34" spans="1:14" x14ac:dyDescent="0.25">
      <c r="A34" s="81" t="s">
        <v>5</v>
      </c>
      <c r="B34" s="76">
        <f>SUM(B7:B33)</f>
        <v>0</v>
      </c>
      <c r="C34" s="77"/>
      <c r="D34" s="73">
        <f>SUM(D7:D33)</f>
        <v>0</v>
      </c>
      <c r="E34" s="73">
        <f t="shared" ref="D34:K34" si="0">SUM(E7:E33)</f>
        <v>0</v>
      </c>
      <c r="F34" s="73">
        <f t="shared" si="0"/>
        <v>0</v>
      </c>
      <c r="G34" s="73">
        <f t="shared" si="0"/>
        <v>0</v>
      </c>
      <c r="H34" s="73">
        <f t="shared" si="0"/>
        <v>0</v>
      </c>
      <c r="I34" s="73">
        <f t="shared" si="0"/>
        <v>0</v>
      </c>
      <c r="J34" s="73">
        <f t="shared" si="0"/>
        <v>0</v>
      </c>
      <c r="K34" s="73">
        <f t="shared" si="0"/>
        <v>0</v>
      </c>
      <c r="L34" s="73">
        <f>SUM(L7:L33)</f>
        <v>0</v>
      </c>
      <c r="M34" s="73">
        <f>SUM(M7:M33)</f>
        <v>0</v>
      </c>
      <c r="N34" s="74">
        <f>SUM(N7:N33)</f>
        <v>0</v>
      </c>
    </row>
    <row r="35" spans="1:14" x14ac:dyDescent="0.25">
      <c r="A35" s="81"/>
      <c r="B35" s="78"/>
      <c r="C35" s="79"/>
      <c r="D35" s="73"/>
      <c r="E35" s="73"/>
      <c r="F35" s="73"/>
      <c r="G35" s="73"/>
      <c r="H35" s="73"/>
      <c r="I35" s="73"/>
      <c r="J35" s="73"/>
      <c r="K35" s="73"/>
      <c r="L35" s="73"/>
      <c r="M35" s="73"/>
      <c r="N35" s="75"/>
    </row>
  </sheetData>
  <customSheetViews>
    <customSheetView guid="{C1A0E85C-4699-4E13-BC67-B7F1D40F3B0B}" scale="70" showPageBreaks="1" showGridLines="0" view="pageLayout" showRuler="0">
      <selection activeCell="L23" sqref="L23"/>
      <pageMargins left="0.25" right="0.25" top="0.75" bottom="0.75" header="0.3" footer="0.3"/>
      <pageSetup orientation="portrait" r:id="rId1"/>
      <headerFooter>
        <oddHeader>&amp;C&amp;"-,Bold"&amp;14This is where you can keep track of each individual and what they sold!</oddHeader>
        <oddFooter>&amp;CThank you for Fundraising locally!&amp;RQuestions? Call 423-245-2441</oddFooter>
      </headerFooter>
    </customSheetView>
  </customSheetViews>
  <mergeCells count="57">
    <mergeCell ref="C1:I1"/>
    <mergeCell ref="J1:K1"/>
    <mergeCell ref="C2:I2"/>
    <mergeCell ref="J2:K2"/>
    <mergeCell ref="D4:D5"/>
    <mergeCell ref="E4:E5"/>
    <mergeCell ref="F4:F5"/>
    <mergeCell ref="G4:G5"/>
    <mergeCell ref="B4:C5"/>
    <mergeCell ref="N4:N5"/>
    <mergeCell ref="A34:A35"/>
    <mergeCell ref="D34:D35"/>
    <mergeCell ref="E34:E35"/>
    <mergeCell ref="F34:F35"/>
    <mergeCell ref="G34:G35"/>
    <mergeCell ref="H34:H35"/>
    <mergeCell ref="I34:I35"/>
    <mergeCell ref="H4:H5"/>
    <mergeCell ref="I4:I5"/>
    <mergeCell ref="J4:J5"/>
    <mergeCell ref="K4:K5"/>
    <mergeCell ref="L4:L5"/>
    <mergeCell ref="M4:M5"/>
    <mergeCell ref="J34:J35"/>
    <mergeCell ref="K34:K35"/>
    <mergeCell ref="N34:N35"/>
    <mergeCell ref="B34:C35"/>
    <mergeCell ref="B7:C7"/>
    <mergeCell ref="B8:C8"/>
    <mergeCell ref="B9:C9"/>
    <mergeCell ref="B10:C10"/>
    <mergeCell ref="B11:C11"/>
    <mergeCell ref="B12:C12"/>
    <mergeCell ref="B13:C13"/>
    <mergeCell ref="B14:C14"/>
    <mergeCell ref="B15:C15"/>
    <mergeCell ref="B16:C16"/>
    <mergeCell ref="B17:C17"/>
    <mergeCell ref="B18:C18"/>
    <mergeCell ref="B33:C33"/>
    <mergeCell ref="B32:C32"/>
    <mergeCell ref="B31:C31"/>
    <mergeCell ref="L34:L35"/>
    <mergeCell ref="M34:M35"/>
    <mergeCell ref="B6:C6"/>
    <mergeCell ref="B27:C27"/>
    <mergeCell ref="B28:C28"/>
    <mergeCell ref="B30:C30"/>
    <mergeCell ref="B29:C29"/>
    <mergeCell ref="B22:C22"/>
    <mergeCell ref="B23:C23"/>
    <mergeCell ref="B24:C24"/>
    <mergeCell ref="B25:C25"/>
    <mergeCell ref="B26:C26"/>
    <mergeCell ref="B19:C19"/>
    <mergeCell ref="B20:C20"/>
    <mergeCell ref="B21:C21"/>
  </mergeCells>
  <pageMargins left="0.25" right="0.25" top="0.75" bottom="0.75" header="0.3" footer="0.3"/>
  <pageSetup orientation="portrait" r:id="rId2"/>
  <headerFooter>
    <oddHeader>&amp;C&amp;"-,Bold"&amp;14This is where you can keep track of each individual and what they sold!</oddHeader>
    <oddFooter>&amp;LThank you for Fundraising locally!&amp;RQuestions? Call 423-245-2441
or Email: Doughraisers@seaversbakery.com</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E68B1-E997-4B4F-959E-FC7CBCD30766}">
  <dimension ref="A1:N35"/>
  <sheetViews>
    <sheetView showGridLines="0" showRowColHeaders="0" showRuler="0" view="pageLayout" topLeftCell="A16" zoomScale="70" zoomScaleNormal="100" zoomScaleSheetLayoutView="100" zoomScalePageLayoutView="70" workbookViewId="0">
      <selection activeCell="L23" sqref="L23"/>
    </sheetView>
  </sheetViews>
  <sheetFormatPr defaultRowHeight="15" x14ac:dyDescent="0.25"/>
  <cols>
    <col min="1" max="1" width="14.140625" customWidth="1"/>
    <col min="2" max="3" width="6.140625" customWidth="1"/>
    <col min="4" max="4" width="6.7109375" customWidth="1"/>
    <col min="5" max="11" width="6.140625" customWidth="1"/>
    <col min="12" max="12" width="6.5703125" customWidth="1"/>
    <col min="13" max="13" width="7" customWidth="1"/>
    <col min="14" max="14" width="10.7109375" customWidth="1"/>
  </cols>
  <sheetData>
    <row r="1" spans="1:14" x14ac:dyDescent="0.25">
      <c r="C1" s="88" t="s">
        <v>3</v>
      </c>
      <c r="D1" s="88"/>
      <c r="E1" s="88"/>
      <c r="F1" s="88"/>
      <c r="G1" s="88"/>
      <c r="H1" s="88"/>
      <c r="I1" s="89"/>
      <c r="J1" s="68"/>
      <c r="K1" s="68"/>
      <c r="L1" s="30"/>
      <c r="M1" s="30"/>
      <c r="N1" s="31"/>
    </row>
    <row r="2" spans="1:14" x14ac:dyDescent="0.25">
      <c r="C2" s="88" t="s">
        <v>4</v>
      </c>
      <c r="D2" s="88"/>
      <c r="E2" s="88"/>
      <c r="F2" s="88"/>
      <c r="G2" s="88"/>
      <c r="H2" s="88"/>
      <c r="I2" s="89"/>
      <c r="J2" s="68"/>
      <c r="K2" s="68"/>
      <c r="L2" s="30"/>
      <c r="M2" s="30"/>
      <c r="N2" s="31"/>
    </row>
    <row r="4" spans="1:14" ht="28.5" customHeight="1" x14ac:dyDescent="0.25">
      <c r="B4" s="90" t="s">
        <v>32</v>
      </c>
      <c r="C4" s="91"/>
      <c r="D4" s="94" t="s">
        <v>33</v>
      </c>
      <c r="E4" s="86" t="s">
        <v>35</v>
      </c>
      <c r="F4" s="84" t="s">
        <v>36</v>
      </c>
      <c r="G4" s="86" t="s">
        <v>34</v>
      </c>
      <c r="H4" s="84" t="s">
        <v>37</v>
      </c>
      <c r="I4" s="82" t="s">
        <v>39</v>
      </c>
      <c r="J4" s="84" t="s">
        <v>2</v>
      </c>
      <c r="K4" s="84" t="s">
        <v>38</v>
      </c>
      <c r="L4" s="86" t="s">
        <v>40</v>
      </c>
      <c r="M4" s="86" t="s">
        <v>41</v>
      </c>
      <c r="N4" s="80" t="s">
        <v>31</v>
      </c>
    </row>
    <row r="5" spans="1:14" x14ac:dyDescent="0.25">
      <c r="A5" s="32" t="s">
        <v>1</v>
      </c>
      <c r="B5" s="92"/>
      <c r="C5" s="93"/>
      <c r="D5" s="94"/>
      <c r="E5" s="87"/>
      <c r="F5" s="85"/>
      <c r="G5" s="87"/>
      <c r="H5" s="85"/>
      <c r="I5" s="83"/>
      <c r="J5" s="85"/>
      <c r="K5" s="85"/>
      <c r="L5" s="87"/>
      <c r="M5" s="87"/>
      <c r="N5" s="80"/>
    </row>
    <row r="6" spans="1:14" ht="9.75" customHeight="1" x14ac:dyDescent="0.25">
      <c r="A6" s="36"/>
      <c r="B6" s="69"/>
      <c r="C6" s="70"/>
      <c r="D6" s="37"/>
      <c r="E6" s="37"/>
      <c r="F6" s="38"/>
      <c r="G6" s="38"/>
      <c r="H6" s="38"/>
      <c r="I6" s="37"/>
      <c r="J6" s="38"/>
      <c r="K6" s="37"/>
      <c r="L6" s="39"/>
      <c r="M6" s="39"/>
      <c r="N6" s="40"/>
    </row>
    <row r="7" spans="1:14" ht="20.25" customHeight="1" x14ac:dyDescent="0.25">
      <c r="A7" s="33"/>
      <c r="B7" s="71"/>
      <c r="C7" s="72"/>
      <c r="D7" s="33"/>
      <c r="E7" s="33"/>
      <c r="F7" s="34"/>
      <c r="G7" s="34"/>
      <c r="H7" s="34"/>
      <c r="I7" s="33"/>
      <c r="J7" s="34"/>
      <c r="K7" s="33"/>
      <c r="L7" s="35"/>
      <c r="M7" s="35"/>
      <c r="N7" s="26">
        <f>(B7*J1)+((SUM(C7:M7)*J2))</f>
        <v>0</v>
      </c>
    </row>
    <row r="8" spans="1:14" ht="20.25" customHeight="1" x14ac:dyDescent="0.25">
      <c r="A8" s="33"/>
      <c r="B8" s="71"/>
      <c r="C8" s="72"/>
      <c r="D8" s="34"/>
      <c r="E8" s="34"/>
      <c r="F8" s="34"/>
      <c r="G8" s="34"/>
      <c r="H8" s="34"/>
      <c r="I8" s="33"/>
      <c r="J8" s="34"/>
      <c r="K8" s="33"/>
      <c r="L8" s="34"/>
      <c r="M8" s="34"/>
      <c r="N8" s="26">
        <f>(B8*J1)+((SUM(C8:M8)*J2))</f>
        <v>0</v>
      </c>
    </row>
    <row r="9" spans="1:14" ht="20.25" customHeight="1" x14ac:dyDescent="0.25">
      <c r="A9" s="34"/>
      <c r="B9" s="71"/>
      <c r="C9" s="72"/>
      <c r="D9" s="34"/>
      <c r="E9" s="34"/>
      <c r="F9" s="34"/>
      <c r="G9" s="34"/>
      <c r="H9" s="34"/>
      <c r="I9" s="34"/>
      <c r="J9" s="34"/>
      <c r="K9" s="34"/>
      <c r="L9" s="34"/>
      <c r="M9" s="34"/>
      <c r="N9" s="26">
        <f>(B9*J1)+((SUM(C9:M9)*J2))</f>
        <v>0</v>
      </c>
    </row>
    <row r="10" spans="1:14" ht="20.25" customHeight="1" x14ac:dyDescent="0.25">
      <c r="A10" s="34"/>
      <c r="B10" s="71"/>
      <c r="C10" s="72"/>
      <c r="D10" s="34"/>
      <c r="E10" s="34"/>
      <c r="F10" s="34"/>
      <c r="G10" s="34"/>
      <c r="H10" s="34"/>
      <c r="I10" s="34"/>
      <c r="J10" s="34"/>
      <c r="K10" s="34"/>
      <c r="L10" s="34"/>
      <c r="M10" s="34"/>
      <c r="N10" s="26">
        <f>(B10*J1)+((SUM(C10:M10)*J2))</f>
        <v>0</v>
      </c>
    </row>
    <row r="11" spans="1:14" ht="20.25" customHeight="1" x14ac:dyDescent="0.25">
      <c r="A11" s="34"/>
      <c r="B11" s="71"/>
      <c r="C11" s="72"/>
      <c r="D11" s="34"/>
      <c r="E11" s="34"/>
      <c r="F11" s="34"/>
      <c r="G11" s="34"/>
      <c r="H11" s="34"/>
      <c r="I11" s="34"/>
      <c r="J11" s="34"/>
      <c r="K11" s="34"/>
      <c r="L11" s="34"/>
      <c r="M11" s="34"/>
      <c r="N11" s="26">
        <f>(B11*J1)+((SUM(C11:M11)*J2))</f>
        <v>0</v>
      </c>
    </row>
    <row r="12" spans="1:14" ht="20.25" customHeight="1" x14ac:dyDescent="0.25">
      <c r="A12" s="34"/>
      <c r="B12" s="71"/>
      <c r="C12" s="72"/>
      <c r="D12" s="34"/>
      <c r="E12" s="34"/>
      <c r="F12" s="34"/>
      <c r="G12" s="34"/>
      <c r="H12" s="34"/>
      <c r="I12" s="34"/>
      <c r="J12" s="34"/>
      <c r="K12" s="34"/>
      <c r="L12" s="34"/>
      <c r="M12" s="34"/>
      <c r="N12" s="26">
        <f>(B12*J1)+((SUM(C12:M12)*J2))</f>
        <v>0</v>
      </c>
    </row>
    <row r="13" spans="1:14" ht="20.25" customHeight="1" x14ac:dyDescent="0.25">
      <c r="A13" s="34"/>
      <c r="B13" s="71"/>
      <c r="C13" s="72"/>
      <c r="D13" s="34"/>
      <c r="E13" s="34"/>
      <c r="F13" s="34"/>
      <c r="G13" s="34"/>
      <c r="H13" s="34"/>
      <c r="I13" s="34"/>
      <c r="J13" s="34"/>
      <c r="K13" s="34"/>
      <c r="L13" s="34"/>
      <c r="M13" s="34"/>
      <c r="N13" s="26">
        <f>(B13*J1)+((SUM(C13:M13)*J2))</f>
        <v>0</v>
      </c>
    </row>
    <row r="14" spans="1:14" ht="20.25" customHeight="1" x14ac:dyDescent="0.25">
      <c r="A14" s="34"/>
      <c r="B14" s="71"/>
      <c r="C14" s="72"/>
      <c r="D14" s="34"/>
      <c r="E14" s="34"/>
      <c r="F14" s="34"/>
      <c r="G14" s="34"/>
      <c r="H14" s="34"/>
      <c r="I14" s="34"/>
      <c r="J14" s="34"/>
      <c r="K14" s="34"/>
      <c r="L14" s="34"/>
      <c r="M14" s="34"/>
      <c r="N14" s="26">
        <f>(B14*J1)+((SUM(C14:M14)*J2))</f>
        <v>0</v>
      </c>
    </row>
    <row r="15" spans="1:14" ht="20.25" customHeight="1" x14ac:dyDescent="0.25">
      <c r="A15" s="34"/>
      <c r="B15" s="71"/>
      <c r="C15" s="72"/>
      <c r="D15" s="34"/>
      <c r="E15" s="34"/>
      <c r="F15" s="34"/>
      <c r="G15" s="34"/>
      <c r="H15" s="34"/>
      <c r="I15" s="34"/>
      <c r="J15" s="34"/>
      <c r="K15" s="34"/>
      <c r="L15" s="34"/>
      <c r="M15" s="34"/>
      <c r="N15" s="26">
        <f>(B15*J1)+((SUM(C15:M15)*J2))</f>
        <v>0</v>
      </c>
    </row>
    <row r="16" spans="1:14" ht="20.25" customHeight="1" x14ac:dyDescent="0.25">
      <c r="A16" s="34"/>
      <c r="B16" s="71"/>
      <c r="C16" s="72"/>
      <c r="D16" s="34"/>
      <c r="E16" s="34"/>
      <c r="F16" s="34"/>
      <c r="G16" s="34"/>
      <c r="H16" s="34"/>
      <c r="I16" s="34"/>
      <c r="J16" s="34"/>
      <c r="K16" s="34"/>
      <c r="L16" s="34"/>
      <c r="M16" s="34"/>
      <c r="N16" s="26">
        <f>(B16*J1)+((SUM(C16:M16)*J2))</f>
        <v>0</v>
      </c>
    </row>
    <row r="17" spans="1:14" ht="20.25" customHeight="1" x14ac:dyDescent="0.25">
      <c r="A17" s="34"/>
      <c r="B17" s="71"/>
      <c r="C17" s="72"/>
      <c r="D17" s="34"/>
      <c r="E17" s="34"/>
      <c r="F17" s="34"/>
      <c r="G17" s="34"/>
      <c r="H17" s="34"/>
      <c r="I17" s="34"/>
      <c r="J17" s="34"/>
      <c r="K17" s="34"/>
      <c r="L17" s="34"/>
      <c r="M17" s="34"/>
      <c r="N17" s="26">
        <f>(B17*J1)+((SUM(C17:M17)*J2))</f>
        <v>0</v>
      </c>
    </row>
    <row r="18" spans="1:14" ht="20.25" customHeight="1" x14ac:dyDescent="0.25">
      <c r="A18" s="34"/>
      <c r="B18" s="71"/>
      <c r="C18" s="72"/>
      <c r="D18" s="34"/>
      <c r="E18" s="34"/>
      <c r="F18" s="34"/>
      <c r="G18" s="34"/>
      <c r="H18" s="34"/>
      <c r="I18" s="34"/>
      <c r="J18" s="34"/>
      <c r="K18" s="34"/>
      <c r="L18" s="34"/>
      <c r="M18" s="34"/>
      <c r="N18" s="26">
        <f>(B18*J1)+((SUM(C18:M18)*J2))</f>
        <v>0</v>
      </c>
    </row>
    <row r="19" spans="1:14" ht="20.25" customHeight="1" x14ac:dyDescent="0.25">
      <c r="A19" s="34"/>
      <c r="B19" s="71"/>
      <c r="C19" s="72"/>
      <c r="D19" s="34"/>
      <c r="E19" s="34"/>
      <c r="F19" s="34"/>
      <c r="G19" s="34"/>
      <c r="H19" s="34"/>
      <c r="I19" s="34"/>
      <c r="J19" s="34"/>
      <c r="K19" s="34"/>
      <c r="L19" s="34"/>
      <c r="M19" s="34"/>
      <c r="N19" s="26">
        <f>(B19*J1)+((SUM(C19:M19)*J2))</f>
        <v>0</v>
      </c>
    </row>
    <row r="20" spans="1:14" ht="20.25" customHeight="1" x14ac:dyDescent="0.25">
      <c r="A20" s="34"/>
      <c r="B20" s="71"/>
      <c r="C20" s="72"/>
      <c r="D20" s="34"/>
      <c r="E20" s="34"/>
      <c r="F20" s="34"/>
      <c r="G20" s="34"/>
      <c r="H20" s="34"/>
      <c r="I20" s="34"/>
      <c r="J20" s="34"/>
      <c r="K20" s="34"/>
      <c r="L20" s="34"/>
      <c r="M20" s="34"/>
      <c r="N20" s="26">
        <f>(B20*J1)+((SUM(C20:M20)*J2))</f>
        <v>0</v>
      </c>
    </row>
    <row r="21" spans="1:14" ht="20.25" customHeight="1" x14ac:dyDescent="0.25">
      <c r="A21" s="34"/>
      <c r="B21" s="71"/>
      <c r="C21" s="72"/>
      <c r="D21" s="34"/>
      <c r="E21" s="34"/>
      <c r="F21" s="34"/>
      <c r="G21" s="34"/>
      <c r="H21" s="34"/>
      <c r="I21" s="34"/>
      <c r="J21" s="34"/>
      <c r="K21" s="34"/>
      <c r="L21" s="34"/>
      <c r="M21" s="34"/>
      <c r="N21" s="26">
        <f>(B21*J1)+((SUM(C21:M21)*J2))</f>
        <v>0</v>
      </c>
    </row>
    <row r="22" spans="1:14" ht="20.25" customHeight="1" x14ac:dyDescent="0.25">
      <c r="A22" s="34"/>
      <c r="B22" s="71"/>
      <c r="C22" s="72"/>
      <c r="D22" s="34"/>
      <c r="E22" s="34"/>
      <c r="F22" s="34"/>
      <c r="G22" s="34"/>
      <c r="H22" s="34"/>
      <c r="I22" s="34"/>
      <c r="J22" s="34"/>
      <c r="K22" s="34"/>
      <c r="L22" s="34"/>
      <c r="M22" s="34"/>
      <c r="N22" s="26">
        <f>(B22*J1)+((SUM(C22:M22)*J2))</f>
        <v>0</v>
      </c>
    </row>
    <row r="23" spans="1:14" ht="20.25" customHeight="1" x14ac:dyDescent="0.25">
      <c r="A23" s="34"/>
      <c r="B23" s="71"/>
      <c r="C23" s="72"/>
      <c r="D23" s="34"/>
      <c r="E23" s="34"/>
      <c r="F23" s="34"/>
      <c r="G23" s="34"/>
      <c r="H23" s="34"/>
      <c r="I23" s="34"/>
      <c r="J23" s="34"/>
      <c r="K23" s="34"/>
      <c r="L23" s="34"/>
      <c r="M23" s="34"/>
      <c r="N23" s="26">
        <f>(B23*J1)+((SUM(C23:M23)*J2))</f>
        <v>0</v>
      </c>
    </row>
    <row r="24" spans="1:14" ht="20.25" customHeight="1" x14ac:dyDescent="0.25">
      <c r="A24" s="34"/>
      <c r="B24" s="71"/>
      <c r="C24" s="72"/>
      <c r="D24" s="34"/>
      <c r="E24" s="34"/>
      <c r="F24" s="34"/>
      <c r="G24" s="34"/>
      <c r="H24" s="34"/>
      <c r="I24" s="34"/>
      <c r="J24" s="34"/>
      <c r="K24" s="34"/>
      <c r="L24" s="34"/>
      <c r="M24" s="34"/>
      <c r="N24" s="26">
        <f>(B24*J1)+((SUM(C24:M24)*J2))</f>
        <v>0</v>
      </c>
    </row>
    <row r="25" spans="1:14" ht="20.25" customHeight="1" x14ac:dyDescent="0.25">
      <c r="A25" s="34"/>
      <c r="B25" s="71"/>
      <c r="C25" s="72"/>
      <c r="D25" s="34"/>
      <c r="E25" s="34"/>
      <c r="F25" s="34"/>
      <c r="G25" s="34"/>
      <c r="H25" s="34"/>
      <c r="I25" s="34"/>
      <c r="J25" s="34"/>
      <c r="K25" s="34"/>
      <c r="L25" s="34"/>
      <c r="M25" s="34"/>
      <c r="N25" s="26">
        <f>(B25*J1)+((SUM(C25:M25)*J2))</f>
        <v>0</v>
      </c>
    </row>
    <row r="26" spans="1:14" ht="20.25" customHeight="1" x14ac:dyDescent="0.25">
      <c r="A26" s="34"/>
      <c r="B26" s="71"/>
      <c r="C26" s="72"/>
      <c r="D26" s="34"/>
      <c r="E26" s="34"/>
      <c r="F26" s="34"/>
      <c r="G26" s="34"/>
      <c r="H26" s="34"/>
      <c r="I26" s="34"/>
      <c r="J26" s="34"/>
      <c r="K26" s="34"/>
      <c r="L26" s="34"/>
      <c r="M26" s="34"/>
      <c r="N26" s="26">
        <f>(B26*J1)+((SUM(C26:M26)*J2))</f>
        <v>0</v>
      </c>
    </row>
    <row r="27" spans="1:14" ht="20.25" customHeight="1" x14ac:dyDescent="0.25">
      <c r="A27" s="34"/>
      <c r="B27" s="71"/>
      <c r="C27" s="72"/>
      <c r="D27" s="34"/>
      <c r="E27" s="34"/>
      <c r="F27" s="34"/>
      <c r="G27" s="34"/>
      <c r="H27" s="34"/>
      <c r="I27" s="34"/>
      <c r="J27" s="34"/>
      <c r="K27" s="34"/>
      <c r="L27" s="34"/>
      <c r="M27" s="34"/>
      <c r="N27" s="26">
        <f>(B27*J1)+((SUM(C27:M27)*J2))</f>
        <v>0</v>
      </c>
    </row>
    <row r="28" spans="1:14" ht="20.25" customHeight="1" x14ac:dyDescent="0.25">
      <c r="A28" s="34"/>
      <c r="B28" s="71"/>
      <c r="C28" s="72"/>
      <c r="D28" s="34"/>
      <c r="E28" s="34"/>
      <c r="F28" s="34"/>
      <c r="G28" s="34"/>
      <c r="H28" s="34"/>
      <c r="I28" s="34"/>
      <c r="J28" s="34"/>
      <c r="K28" s="34"/>
      <c r="L28" s="34"/>
      <c r="M28" s="34"/>
      <c r="N28" s="26">
        <f>(B28*J1)+((SUM(C28:M28)*J2))</f>
        <v>0</v>
      </c>
    </row>
    <row r="29" spans="1:14" ht="20.25" customHeight="1" x14ac:dyDescent="0.25">
      <c r="A29" s="34"/>
      <c r="B29" s="71"/>
      <c r="C29" s="72"/>
      <c r="D29" s="34"/>
      <c r="E29" s="34"/>
      <c r="F29" s="34"/>
      <c r="G29" s="34"/>
      <c r="H29" s="34"/>
      <c r="I29" s="34"/>
      <c r="J29" s="34"/>
      <c r="K29" s="34"/>
      <c r="L29" s="34"/>
      <c r="M29" s="34"/>
      <c r="N29" s="26">
        <f>(B29*J1)+((SUM(C29:M29)*J2))</f>
        <v>0</v>
      </c>
    </row>
    <row r="30" spans="1:14" ht="20.25" customHeight="1" x14ac:dyDescent="0.25">
      <c r="A30" s="34"/>
      <c r="B30" s="71"/>
      <c r="C30" s="72"/>
      <c r="D30" s="34"/>
      <c r="E30" s="34"/>
      <c r="F30" s="34"/>
      <c r="G30" s="34"/>
      <c r="H30" s="34"/>
      <c r="I30" s="34"/>
      <c r="J30" s="34"/>
      <c r="K30" s="34"/>
      <c r="L30" s="34"/>
      <c r="M30" s="34"/>
      <c r="N30" s="26">
        <f>(B30*J1)+((SUM(C30:M30)*J2))</f>
        <v>0</v>
      </c>
    </row>
    <row r="31" spans="1:14" ht="20.25" customHeight="1" x14ac:dyDescent="0.25">
      <c r="A31" s="34"/>
      <c r="B31" s="71"/>
      <c r="C31" s="72"/>
      <c r="D31" s="34"/>
      <c r="E31" s="34"/>
      <c r="F31" s="34"/>
      <c r="G31" s="34"/>
      <c r="H31" s="34"/>
      <c r="I31" s="34"/>
      <c r="J31" s="34"/>
      <c r="K31" s="34"/>
      <c r="L31" s="34"/>
      <c r="M31" s="34"/>
      <c r="N31" s="26">
        <f>(B31*J1)+((SUM(C31:M31)*J2))</f>
        <v>0</v>
      </c>
    </row>
    <row r="32" spans="1:14" ht="20.25" customHeight="1" x14ac:dyDescent="0.25">
      <c r="A32" s="34"/>
      <c r="B32" s="71"/>
      <c r="C32" s="72"/>
      <c r="D32" s="34"/>
      <c r="E32" s="34"/>
      <c r="F32" s="34"/>
      <c r="G32" s="34"/>
      <c r="H32" s="34"/>
      <c r="I32" s="34"/>
      <c r="J32" s="34"/>
      <c r="K32" s="34"/>
      <c r="L32" s="34"/>
      <c r="M32" s="34"/>
      <c r="N32" s="26">
        <f>(B32*J1)+((SUM(C32:M32)*J2))</f>
        <v>0</v>
      </c>
    </row>
    <row r="33" spans="1:14" ht="20.25" customHeight="1" x14ac:dyDescent="0.25">
      <c r="A33" s="34"/>
      <c r="B33" s="71"/>
      <c r="C33" s="72"/>
      <c r="D33" s="34"/>
      <c r="E33" s="34"/>
      <c r="F33" s="34"/>
      <c r="G33" s="34"/>
      <c r="H33" s="34"/>
      <c r="I33" s="34"/>
      <c r="J33" s="34"/>
      <c r="K33" s="34"/>
      <c r="L33" s="34"/>
      <c r="M33" s="34"/>
      <c r="N33" s="26">
        <f>(B33*J1)+((SUM(C33:M33)*J2))</f>
        <v>0</v>
      </c>
    </row>
    <row r="34" spans="1:14" x14ac:dyDescent="0.25">
      <c r="A34" s="81" t="s">
        <v>5</v>
      </c>
      <c r="B34" s="76">
        <f>SUM(B7:B33)</f>
        <v>0</v>
      </c>
      <c r="C34" s="77"/>
      <c r="D34" s="73">
        <f t="shared" ref="D34:K34" si="0">SUM(D7:D33)</f>
        <v>0</v>
      </c>
      <c r="E34" s="73">
        <f t="shared" si="0"/>
        <v>0</v>
      </c>
      <c r="F34" s="73">
        <f t="shared" si="0"/>
        <v>0</v>
      </c>
      <c r="G34" s="73">
        <f t="shared" si="0"/>
        <v>0</v>
      </c>
      <c r="H34" s="73">
        <f t="shared" si="0"/>
        <v>0</v>
      </c>
      <c r="I34" s="73">
        <f t="shared" si="0"/>
        <v>0</v>
      </c>
      <c r="J34" s="73">
        <f t="shared" si="0"/>
        <v>0</v>
      </c>
      <c r="K34" s="73">
        <f t="shared" si="0"/>
        <v>0</v>
      </c>
      <c r="L34" s="73">
        <f>SUM(L7:L33)</f>
        <v>0</v>
      </c>
      <c r="M34" s="73">
        <f>SUM(M7:M33)</f>
        <v>0</v>
      </c>
      <c r="N34" s="74">
        <f>SUM(N7:N33)</f>
        <v>0</v>
      </c>
    </row>
    <row r="35" spans="1:14" x14ac:dyDescent="0.25">
      <c r="A35" s="81"/>
      <c r="B35" s="78"/>
      <c r="C35" s="79"/>
      <c r="D35" s="73"/>
      <c r="E35" s="73"/>
      <c r="F35" s="73"/>
      <c r="G35" s="73"/>
      <c r="H35" s="73"/>
      <c r="I35" s="73"/>
      <c r="J35" s="73"/>
      <c r="K35" s="73"/>
      <c r="L35" s="73"/>
      <c r="M35" s="73"/>
      <c r="N35" s="75"/>
    </row>
  </sheetData>
  <mergeCells count="57">
    <mergeCell ref="J34:J35"/>
    <mergeCell ref="K34:K35"/>
    <mergeCell ref="L34:L35"/>
    <mergeCell ref="M34:M35"/>
    <mergeCell ref="N34:N35"/>
    <mergeCell ref="D34:D35"/>
    <mergeCell ref="E34:E35"/>
    <mergeCell ref="F34:F35"/>
    <mergeCell ref="G34:G35"/>
    <mergeCell ref="H34:H35"/>
    <mergeCell ref="I34:I35"/>
    <mergeCell ref="B30:C30"/>
    <mergeCell ref="B31:C31"/>
    <mergeCell ref="B32:C32"/>
    <mergeCell ref="B33:C33"/>
    <mergeCell ref="A34:A35"/>
    <mergeCell ref="B34: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 ref="I4:I5"/>
    <mergeCell ref="J4:J5"/>
    <mergeCell ref="K4:K5"/>
    <mergeCell ref="L4:L5"/>
    <mergeCell ref="M4:M5"/>
    <mergeCell ref="N4:N5"/>
    <mergeCell ref="C1:I1"/>
    <mergeCell ref="J1:K1"/>
    <mergeCell ref="C2:I2"/>
    <mergeCell ref="J2:K2"/>
    <mergeCell ref="B4:C5"/>
    <mergeCell ref="D4:D5"/>
    <mergeCell ref="E4:E5"/>
    <mergeCell ref="F4:F5"/>
    <mergeCell ref="G4:G5"/>
    <mergeCell ref="H4:H5"/>
  </mergeCells>
  <pageMargins left="0.25" right="0.25" top="0.75" bottom="0.75" header="0.3" footer="0.3"/>
  <pageSetup orientation="portrait" r:id="rId1"/>
  <headerFooter>
    <oddHeader>&amp;C&amp;"-,Bold"&amp;14This is where you can keep track of each individual and what they sold!</oddHeader>
    <oddFooter>&amp;LThank you for Fundraising locally!&amp;RQuestions? Call 423-245-2441
or Email: Doughraisers@seaversbakery.com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9F516-B279-4261-8F17-B1E60657F78E}">
  <dimension ref="A1:N35"/>
  <sheetViews>
    <sheetView showGridLines="0" showRowColHeaders="0" tabSelected="1" showRuler="0" view="pageLayout" topLeftCell="A16" zoomScale="70" zoomScaleNormal="100" zoomScaleSheetLayoutView="100" zoomScalePageLayoutView="70" workbookViewId="0">
      <selection activeCell="F29" sqref="F29"/>
    </sheetView>
  </sheetViews>
  <sheetFormatPr defaultRowHeight="15" x14ac:dyDescent="0.25"/>
  <cols>
    <col min="1" max="1" width="14.140625" customWidth="1"/>
    <col min="2" max="3" width="6.140625" customWidth="1"/>
    <col min="4" max="4" width="6.7109375" customWidth="1"/>
    <col min="5" max="11" width="6.140625" customWidth="1"/>
    <col min="12" max="12" width="6.5703125" customWidth="1"/>
    <col min="13" max="13" width="7" customWidth="1"/>
    <col min="14" max="14" width="10.7109375" customWidth="1"/>
  </cols>
  <sheetData>
    <row r="1" spans="1:14" x14ac:dyDescent="0.25">
      <c r="C1" s="88" t="s">
        <v>3</v>
      </c>
      <c r="D1" s="88"/>
      <c r="E1" s="88"/>
      <c r="F1" s="88"/>
      <c r="G1" s="88"/>
      <c r="H1" s="88"/>
      <c r="I1" s="89"/>
      <c r="J1" s="68"/>
      <c r="K1" s="68"/>
      <c r="L1" s="30"/>
      <c r="M1" s="30"/>
      <c r="N1" s="31"/>
    </row>
    <row r="2" spans="1:14" x14ac:dyDescent="0.25">
      <c r="C2" s="88" t="s">
        <v>4</v>
      </c>
      <c r="D2" s="88"/>
      <c r="E2" s="88"/>
      <c r="F2" s="88"/>
      <c r="G2" s="88"/>
      <c r="H2" s="88"/>
      <c r="I2" s="89"/>
      <c r="J2" s="68"/>
      <c r="K2" s="68"/>
      <c r="L2" s="30"/>
      <c r="M2" s="30"/>
      <c r="N2" s="31"/>
    </row>
    <row r="4" spans="1:14" ht="28.5" customHeight="1" x14ac:dyDescent="0.25">
      <c r="B4" s="90" t="s">
        <v>32</v>
      </c>
      <c r="C4" s="91"/>
      <c r="D4" s="94" t="s">
        <v>33</v>
      </c>
      <c r="E4" s="86" t="s">
        <v>35</v>
      </c>
      <c r="F4" s="84" t="s">
        <v>36</v>
      </c>
      <c r="G4" s="86" t="s">
        <v>34</v>
      </c>
      <c r="H4" s="84" t="s">
        <v>37</v>
      </c>
      <c r="I4" s="82" t="s">
        <v>39</v>
      </c>
      <c r="J4" s="84" t="s">
        <v>2</v>
      </c>
      <c r="K4" s="84" t="s">
        <v>38</v>
      </c>
      <c r="L4" s="86" t="s">
        <v>40</v>
      </c>
      <c r="M4" s="86" t="s">
        <v>41</v>
      </c>
      <c r="N4" s="80" t="s">
        <v>31</v>
      </c>
    </row>
    <row r="5" spans="1:14" x14ac:dyDescent="0.25">
      <c r="A5" s="32" t="s">
        <v>1</v>
      </c>
      <c r="B5" s="92"/>
      <c r="C5" s="93"/>
      <c r="D5" s="94"/>
      <c r="E5" s="87"/>
      <c r="F5" s="85"/>
      <c r="G5" s="87"/>
      <c r="H5" s="85"/>
      <c r="I5" s="83"/>
      <c r="J5" s="85"/>
      <c r="K5" s="85"/>
      <c r="L5" s="87"/>
      <c r="M5" s="87"/>
      <c r="N5" s="80"/>
    </row>
    <row r="6" spans="1:14" ht="9.75" customHeight="1" x14ac:dyDescent="0.25">
      <c r="A6" s="36"/>
      <c r="B6" s="69"/>
      <c r="C6" s="70"/>
      <c r="D6" s="37"/>
      <c r="E6" s="37"/>
      <c r="F6" s="38"/>
      <c r="G6" s="38"/>
      <c r="H6" s="38"/>
      <c r="I6" s="37"/>
      <c r="J6" s="38"/>
      <c r="K6" s="37"/>
      <c r="L6" s="39"/>
      <c r="M6" s="39"/>
      <c r="N6" s="40"/>
    </row>
    <row r="7" spans="1:14" ht="20.25" customHeight="1" x14ac:dyDescent="0.25">
      <c r="A7" s="33"/>
      <c r="B7" s="71"/>
      <c r="C7" s="72"/>
      <c r="D7" s="33"/>
      <c r="E7" s="33"/>
      <c r="F7" s="34"/>
      <c r="G7" s="34"/>
      <c r="H7" s="34"/>
      <c r="I7" s="33"/>
      <c r="J7" s="34"/>
      <c r="K7" s="33"/>
      <c r="L7" s="35"/>
      <c r="M7" s="35"/>
      <c r="N7" s="26">
        <f>(B7*J1)+((SUM(C7:M7)*J2))</f>
        <v>0</v>
      </c>
    </row>
    <row r="8" spans="1:14" ht="20.25" customHeight="1" x14ac:dyDescent="0.25">
      <c r="A8" s="33"/>
      <c r="B8" s="71"/>
      <c r="C8" s="72"/>
      <c r="D8" s="34"/>
      <c r="E8" s="34"/>
      <c r="F8" s="34"/>
      <c r="G8" s="34"/>
      <c r="H8" s="34"/>
      <c r="I8" s="33"/>
      <c r="J8" s="34"/>
      <c r="K8" s="33"/>
      <c r="L8" s="34"/>
      <c r="M8" s="34"/>
      <c r="N8" s="26">
        <f>(B8*J1)+((SUM(C8:M8)*J2))</f>
        <v>0</v>
      </c>
    </row>
    <row r="9" spans="1:14" ht="20.25" customHeight="1" x14ac:dyDescent="0.25">
      <c r="A9" s="34"/>
      <c r="B9" s="71"/>
      <c r="C9" s="72"/>
      <c r="D9" s="34"/>
      <c r="E9" s="34"/>
      <c r="F9" s="34"/>
      <c r="G9" s="34"/>
      <c r="H9" s="34"/>
      <c r="I9" s="34"/>
      <c r="J9" s="34"/>
      <c r="K9" s="34"/>
      <c r="L9" s="34"/>
      <c r="M9" s="34"/>
      <c r="N9" s="26">
        <f>(B9*J1)+((SUM(C9:M9)*J2))</f>
        <v>0</v>
      </c>
    </row>
    <row r="10" spans="1:14" ht="20.25" customHeight="1" x14ac:dyDescent="0.25">
      <c r="A10" s="34"/>
      <c r="B10" s="71"/>
      <c r="C10" s="72"/>
      <c r="D10" s="34"/>
      <c r="E10" s="34"/>
      <c r="F10" s="34"/>
      <c r="G10" s="34"/>
      <c r="H10" s="34"/>
      <c r="I10" s="34"/>
      <c r="J10" s="34"/>
      <c r="K10" s="34"/>
      <c r="L10" s="34"/>
      <c r="M10" s="34"/>
      <c r="N10" s="26">
        <f>(B10*J1)+((SUM(C10:M10)*J2))</f>
        <v>0</v>
      </c>
    </row>
    <row r="11" spans="1:14" ht="20.25" customHeight="1" x14ac:dyDescent="0.25">
      <c r="A11" s="34"/>
      <c r="B11" s="71"/>
      <c r="C11" s="72"/>
      <c r="D11" s="34"/>
      <c r="E11" s="34"/>
      <c r="F11" s="34"/>
      <c r="G11" s="34"/>
      <c r="H11" s="34"/>
      <c r="I11" s="34"/>
      <c r="J11" s="34"/>
      <c r="K11" s="34"/>
      <c r="L11" s="34"/>
      <c r="M11" s="34"/>
      <c r="N11" s="26">
        <f>(B11*J1)+((SUM(C11:M11)*J2))</f>
        <v>0</v>
      </c>
    </row>
    <row r="12" spans="1:14" ht="20.25" customHeight="1" x14ac:dyDescent="0.25">
      <c r="A12" s="34"/>
      <c r="B12" s="71"/>
      <c r="C12" s="72"/>
      <c r="D12" s="34"/>
      <c r="E12" s="34"/>
      <c r="F12" s="34"/>
      <c r="G12" s="34"/>
      <c r="H12" s="34"/>
      <c r="I12" s="34"/>
      <c r="J12" s="34"/>
      <c r="K12" s="34"/>
      <c r="L12" s="34"/>
      <c r="M12" s="34"/>
      <c r="N12" s="26">
        <f>(B12*J1)+((SUM(C12:M12)*J2))</f>
        <v>0</v>
      </c>
    </row>
    <row r="13" spans="1:14" ht="20.25" customHeight="1" x14ac:dyDescent="0.25">
      <c r="A13" s="34"/>
      <c r="B13" s="71"/>
      <c r="C13" s="72"/>
      <c r="D13" s="34"/>
      <c r="E13" s="34"/>
      <c r="F13" s="34"/>
      <c r="G13" s="34"/>
      <c r="H13" s="34"/>
      <c r="I13" s="34"/>
      <c r="J13" s="34"/>
      <c r="K13" s="34"/>
      <c r="L13" s="34"/>
      <c r="M13" s="34"/>
      <c r="N13" s="26">
        <f>(B13*J1)+((SUM(C13:M13)*J2))</f>
        <v>0</v>
      </c>
    </row>
    <row r="14" spans="1:14" ht="20.25" customHeight="1" x14ac:dyDescent="0.25">
      <c r="A14" s="34"/>
      <c r="B14" s="71"/>
      <c r="C14" s="72"/>
      <c r="D14" s="34"/>
      <c r="E14" s="34"/>
      <c r="F14" s="34"/>
      <c r="G14" s="34"/>
      <c r="H14" s="34"/>
      <c r="I14" s="34"/>
      <c r="J14" s="34"/>
      <c r="K14" s="34"/>
      <c r="L14" s="34"/>
      <c r="M14" s="34"/>
      <c r="N14" s="26">
        <f>(B14*J1)+((SUM(C14:M14)*J2))</f>
        <v>0</v>
      </c>
    </row>
    <row r="15" spans="1:14" ht="20.25" customHeight="1" x14ac:dyDescent="0.25">
      <c r="A15" s="34"/>
      <c r="B15" s="71"/>
      <c r="C15" s="72"/>
      <c r="D15" s="34"/>
      <c r="E15" s="34"/>
      <c r="F15" s="34"/>
      <c r="G15" s="34"/>
      <c r="H15" s="34"/>
      <c r="I15" s="34"/>
      <c r="J15" s="34"/>
      <c r="K15" s="34"/>
      <c r="L15" s="34"/>
      <c r="M15" s="34"/>
      <c r="N15" s="26">
        <f>(B15*J1)+((SUM(C15:M15)*J2))</f>
        <v>0</v>
      </c>
    </row>
    <row r="16" spans="1:14" ht="20.25" customHeight="1" x14ac:dyDescent="0.25">
      <c r="A16" s="34"/>
      <c r="B16" s="71"/>
      <c r="C16" s="72"/>
      <c r="D16" s="34"/>
      <c r="E16" s="34"/>
      <c r="F16" s="34"/>
      <c r="G16" s="34"/>
      <c r="H16" s="34"/>
      <c r="I16" s="34"/>
      <c r="J16" s="34"/>
      <c r="K16" s="34"/>
      <c r="L16" s="34"/>
      <c r="M16" s="34"/>
      <c r="N16" s="26">
        <f>(B16*J1)+((SUM(C16:M16)*J2))</f>
        <v>0</v>
      </c>
    </row>
    <row r="17" spans="1:14" ht="20.25" customHeight="1" x14ac:dyDescent="0.25">
      <c r="A17" s="34"/>
      <c r="B17" s="71"/>
      <c r="C17" s="72"/>
      <c r="D17" s="34"/>
      <c r="E17" s="34"/>
      <c r="F17" s="34"/>
      <c r="G17" s="34"/>
      <c r="H17" s="34"/>
      <c r="I17" s="34"/>
      <c r="J17" s="34"/>
      <c r="K17" s="34"/>
      <c r="L17" s="34"/>
      <c r="M17" s="34"/>
      <c r="N17" s="26">
        <f>(B17*J1)+((SUM(C17:M17)*J2))</f>
        <v>0</v>
      </c>
    </row>
    <row r="18" spans="1:14" ht="20.25" customHeight="1" x14ac:dyDescent="0.25">
      <c r="A18" s="34"/>
      <c r="B18" s="71"/>
      <c r="C18" s="72"/>
      <c r="D18" s="34"/>
      <c r="E18" s="34"/>
      <c r="F18" s="34"/>
      <c r="G18" s="34"/>
      <c r="H18" s="34"/>
      <c r="I18" s="34"/>
      <c r="J18" s="34"/>
      <c r="K18" s="34"/>
      <c r="L18" s="34"/>
      <c r="M18" s="34"/>
      <c r="N18" s="26">
        <f>(B18*J1)+((SUM(C18:M18)*J2))</f>
        <v>0</v>
      </c>
    </row>
    <row r="19" spans="1:14" ht="20.25" customHeight="1" x14ac:dyDescent="0.25">
      <c r="A19" s="34"/>
      <c r="B19" s="71"/>
      <c r="C19" s="72"/>
      <c r="D19" s="34"/>
      <c r="E19" s="34"/>
      <c r="F19" s="34"/>
      <c r="G19" s="34"/>
      <c r="H19" s="34"/>
      <c r="I19" s="34"/>
      <c r="J19" s="34"/>
      <c r="K19" s="34"/>
      <c r="L19" s="34"/>
      <c r="M19" s="34"/>
      <c r="N19" s="26">
        <f>(B19*J1)+((SUM(C19:M19)*J2))</f>
        <v>0</v>
      </c>
    </row>
    <row r="20" spans="1:14" ht="20.25" customHeight="1" x14ac:dyDescent="0.25">
      <c r="A20" s="34"/>
      <c r="B20" s="71"/>
      <c r="C20" s="72"/>
      <c r="D20" s="34"/>
      <c r="E20" s="34"/>
      <c r="F20" s="34"/>
      <c r="G20" s="34"/>
      <c r="H20" s="34"/>
      <c r="I20" s="34"/>
      <c r="J20" s="34"/>
      <c r="K20" s="34"/>
      <c r="L20" s="34"/>
      <c r="M20" s="34"/>
      <c r="N20" s="26">
        <f>(B20*J1)+((SUM(C20:M20)*J2))</f>
        <v>0</v>
      </c>
    </row>
    <row r="21" spans="1:14" ht="20.25" customHeight="1" x14ac:dyDescent="0.25">
      <c r="A21" s="34"/>
      <c r="B21" s="71"/>
      <c r="C21" s="72"/>
      <c r="D21" s="34"/>
      <c r="E21" s="34"/>
      <c r="F21" s="34"/>
      <c r="G21" s="34"/>
      <c r="H21" s="34"/>
      <c r="I21" s="34"/>
      <c r="J21" s="34"/>
      <c r="K21" s="34"/>
      <c r="L21" s="34"/>
      <c r="M21" s="34"/>
      <c r="N21" s="26">
        <f>(B21*J1)+((SUM(C21:M21)*J2))</f>
        <v>0</v>
      </c>
    </row>
    <row r="22" spans="1:14" ht="20.25" customHeight="1" x14ac:dyDescent="0.25">
      <c r="A22" s="34"/>
      <c r="B22" s="71"/>
      <c r="C22" s="72"/>
      <c r="D22" s="34"/>
      <c r="E22" s="34"/>
      <c r="F22" s="34"/>
      <c r="G22" s="34"/>
      <c r="H22" s="34"/>
      <c r="I22" s="34"/>
      <c r="J22" s="34"/>
      <c r="K22" s="34"/>
      <c r="L22" s="34"/>
      <c r="M22" s="34"/>
      <c r="N22" s="26">
        <f>(B22*J1)+((SUM(C22:M22)*J2))</f>
        <v>0</v>
      </c>
    </row>
    <row r="23" spans="1:14" ht="20.25" customHeight="1" x14ac:dyDescent="0.25">
      <c r="A23" s="34"/>
      <c r="B23" s="71"/>
      <c r="C23" s="72"/>
      <c r="D23" s="34"/>
      <c r="E23" s="34"/>
      <c r="F23" s="34"/>
      <c r="G23" s="34"/>
      <c r="H23" s="34"/>
      <c r="I23" s="34"/>
      <c r="J23" s="34"/>
      <c r="K23" s="34"/>
      <c r="L23" s="34"/>
      <c r="M23" s="34"/>
      <c r="N23" s="26">
        <f>(B23*J1)+((SUM(C23:M23)*J2))</f>
        <v>0</v>
      </c>
    </row>
    <row r="24" spans="1:14" ht="20.25" customHeight="1" x14ac:dyDescent="0.25">
      <c r="A24" s="34"/>
      <c r="B24" s="71"/>
      <c r="C24" s="72"/>
      <c r="D24" s="34"/>
      <c r="E24" s="34"/>
      <c r="F24" s="34"/>
      <c r="G24" s="34"/>
      <c r="H24" s="34"/>
      <c r="I24" s="34"/>
      <c r="J24" s="34"/>
      <c r="K24" s="34"/>
      <c r="L24" s="34"/>
      <c r="M24" s="34"/>
      <c r="N24" s="26">
        <f>(B24*J1)+((SUM(C24:M24)*J2))</f>
        <v>0</v>
      </c>
    </row>
    <row r="25" spans="1:14" ht="20.25" customHeight="1" x14ac:dyDescent="0.25">
      <c r="A25" s="34"/>
      <c r="B25" s="71"/>
      <c r="C25" s="72"/>
      <c r="D25" s="34"/>
      <c r="E25" s="34"/>
      <c r="F25" s="34"/>
      <c r="G25" s="34"/>
      <c r="H25" s="34"/>
      <c r="I25" s="34"/>
      <c r="J25" s="34"/>
      <c r="K25" s="34"/>
      <c r="L25" s="34"/>
      <c r="M25" s="34"/>
      <c r="N25" s="26">
        <f>(B25*J1)+((SUM(C25:M25)*J2))</f>
        <v>0</v>
      </c>
    </row>
    <row r="26" spans="1:14" ht="20.25" customHeight="1" x14ac:dyDescent="0.25">
      <c r="A26" s="34"/>
      <c r="B26" s="71"/>
      <c r="C26" s="72"/>
      <c r="D26" s="34"/>
      <c r="E26" s="34"/>
      <c r="F26" s="34"/>
      <c r="G26" s="34"/>
      <c r="H26" s="34"/>
      <c r="I26" s="34"/>
      <c r="J26" s="34"/>
      <c r="K26" s="34"/>
      <c r="L26" s="34"/>
      <c r="M26" s="34"/>
      <c r="N26" s="26">
        <f>(B26*J1)+((SUM(C26:M26)*J2))</f>
        <v>0</v>
      </c>
    </row>
    <row r="27" spans="1:14" ht="20.25" customHeight="1" x14ac:dyDescent="0.25">
      <c r="A27" s="34"/>
      <c r="B27" s="71"/>
      <c r="C27" s="72"/>
      <c r="D27" s="34"/>
      <c r="E27" s="34"/>
      <c r="F27" s="34"/>
      <c r="G27" s="34"/>
      <c r="H27" s="34"/>
      <c r="I27" s="34"/>
      <c r="J27" s="34"/>
      <c r="K27" s="34"/>
      <c r="L27" s="34"/>
      <c r="M27" s="34"/>
      <c r="N27" s="26">
        <f>(B27*J1)+((SUM(C27:M27)*J2))</f>
        <v>0</v>
      </c>
    </row>
    <row r="28" spans="1:14" ht="20.25" customHeight="1" x14ac:dyDescent="0.25">
      <c r="A28" s="34"/>
      <c r="B28" s="71"/>
      <c r="C28" s="72"/>
      <c r="D28" s="34"/>
      <c r="E28" s="34"/>
      <c r="F28" s="34"/>
      <c r="G28" s="34"/>
      <c r="H28" s="34"/>
      <c r="I28" s="34"/>
      <c r="J28" s="34"/>
      <c r="K28" s="34"/>
      <c r="L28" s="34"/>
      <c r="M28" s="34"/>
      <c r="N28" s="26">
        <f>(B28*J1)+((SUM(C28:M28)*J2))</f>
        <v>0</v>
      </c>
    </row>
    <row r="29" spans="1:14" ht="20.25" customHeight="1" x14ac:dyDescent="0.25">
      <c r="A29" s="34"/>
      <c r="B29" s="71"/>
      <c r="C29" s="72"/>
      <c r="D29" s="34"/>
      <c r="E29" s="34"/>
      <c r="F29" s="34"/>
      <c r="G29" s="34"/>
      <c r="H29" s="34"/>
      <c r="I29" s="34"/>
      <c r="J29" s="34"/>
      <c r="K29" s="34"/>
      <c r="L29" s="34"/>
      <c r="M29" s="34"/>
      <c r="N29" s="26">
        <f>(B29*J1)+((SUM(C29:M29)*J2))</f>
        <v>0</v>
      </c>
    </row>
    <row r="30" spans="1:14" ht="20.25" customHeight="1" x14ac:dyDescent="0.25">
      <c r="A30" s="34"/>
      <c r="B30" s="71"/>
      <c r="C30" s="72"/>
      <c r="D30" s="34"/>
      <c r="E30" s="34"/>
      <c r="F30" s="34"/>
      <c r="G30" s="34"/>
      <c r="H30" s="34"/>
      <c r="I30" s="34"/>
      <c r="J30" s="34"/>
      <c r="K30" s="34"/>
      <c r="L30" s="34"/>
      <c r="M30" s="34"/>
      <c r="N30" s="26">
        <f>(B30*J1)+((SUM(C30:M30)*J2))</f>
        <v>0</v>
      </c>
    </row>
    <row r="31" spans="1:14" ht="20.25" customHeight="1" x14ac:dyDescent="0.25">
      <c r="A31" s="34"/>
      <c r="B31" s="71"/>
      <c r="C31" s="72"/>
      <c r="D31" s="34"/>
      <c r="E31" s="34"/>
      <c r="F31" s="34"/>
      <c r="G31" s="34"/>
      <c r="H31" s="34"/>
      <c r="I31" s="34"/>
      <c r="J31" s="34"/>
      <c r="K31" s="34"/>
      <c r="L31" s="34"/>
      <c r="M31" s="34"/>
      <c r="N31" s="26">
        <f>(B31*J1)+((SUM(C31:M31)*J2))</f>
        <v>0</v>
      </c>
    </row>
    <row r="32" spans="1:14" ht="20.25" customHeight="1" x14ac:dyDescent="0.25">
      <c r="A32" s="34"/>
      <c r="B32" s="71"/>
      <c r="C32" s="72"/>
      <c r="D32" s="34"/>
      <c r="E32" s="34"/>
      <c r="F32" s="34"/>
      <c r="G32" s="34"/>
      <c r="H32" s="34"/>
      <c r="I32" s="34"/>
      <c r="J32" s="34"/>
      <c r="K32" s="34"/>
      <c r="L32" s="34"/>
      <c r="M32" s="34"/>
      <c r="N32" s="26">
        <f>(B32*J1)+((SUM(C32:M32)*J2))</f>
        <v>0</v>
      </c>
    </row>
    <row r="33" spans="1:14" ht="20.25" customHeight="1" x14ac:dyDescent="0.25">
      <c r="A33" s="34"/>
      <c r="B33" s="71"/>
      <c r="C33" s="72"/>
      <c r="D33" s="34"/>
      <c r="E33" s="34"/>
      <c r="F33" s="34"/>
      <c r="G33" s="34"/>
      <c r="H33" s="34"/>
      <c r="I33" s="34"/>
      <c r="J33" s="34"/>
      <c r="K33" s="34"/>
      <c r="L33" s="34"/>
      <c r="M33" s="34"/>
      <c r="N33" s="26">
        <f>(B33*J1)+((SUM(C33:M33)*J2))</f>
        <v>0</v>
      </c>
    </row>
    <row r="34" spans="1:14" x14ac:dyDescent="0.25">
      <c r="A34" s="81" t="s">
        <v>5</v>
      </c>
      <c r="B34" s="76">
        <f>SUM(B7:B33)</f>
        <v>0</v>
      </c>
      <c r="C34" s="77"/>
      <c r="D34" s="73">
        <f t="shared" ref="D34:K34" si="0">SUM(D7:D33)</f>
        <v>0</v>
      </c>
      <c r="E34" s="73">
        <f t="shared" si="0"/>
        <v>0</v>
      </c>
      <c r="F34" s="73">
        <f t="shared" si="0"/>
        <v>0</v>
      </c>
      <c r="G34" s="73">
        <f t="shared" si="0"/>
        <v>0</v>
      </c>
      <c r="H34" s="73">
        <f t="shared" si="0"/>
        <v>0</v>
      </c>
      <c r="I34" s="73">
        <f t="shared" si="0"/>
        <v>0</v>
      </c>
      <c r="J34" s="73">
        <f t="shared" si="0"/>
        <v>0</v>
      </c>
      <c r="K34" s="73">
        <f t="shared" si="0"/>
        <v>0</v>
      </c>
      <c r="L34" s="73">
        <f>SUM(L7:L33)</f>
        <v>0</v>
      </c>
      <c r="M34" s="73">
        <f>SUM(M7:M33)</f>
        <v>0</v>
      </c>
      <c r="N34" s="74">
        <f>SUM(N7:N33)</f>
        <v>0</v>
      </c>
    </row>
    <row r="35" spans="1:14" x14ac:dyDescent="0.25">
      <c r="A35" s="81"/>
      <c r="B35" s="78"/>
      <c r="C35" s="79"/>
      <c r="D35" s="73"/>
      <c r="E35" s="73"/>
      <c r="F35" s="73"/>
      <c r="G35" s="73"/>
      <c r="H35" s="73"/>
      <c r="I35" s="73"/>
      <c r="J35" s="73"/>
      <c r="K35" s="73"/>
      <c r="L35" s="73"/>
      <c r="M35" s="73"/>
      <c r="N35" s="75"/>
    </row>
  </sheetData>
  <mergeCells count="57">
    <mergeCell ref="J34:J35"/>
    <mergeCell ref="K34:K35"/>
    <mergeCell ref="L34:L35"/>
    <mergeCell ref="M34:M35"/>
    <mergeCell ref="N34:N35"/>
    <mergeCell ref="D34:D35"/>
    <mergeCell ref="E34:E35"/>
    <mergeCell ref="F34:F35"/>
    <mergeCell ref="G34:G35"/>
    <mergeCell ref="H34:H35"/>
    <mergeCell ref="I34:I35"/>
    <mergeCell ref="B30:C30"/>
    <mergeCell ref="B31:C31"/>
    <mergeCell ref="B32:C32"/>
    <mergeCell ref="B33:C33"/>
    <mergeCell ref="A34:A35"/>
    <mergeCell ref="B34: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 ref="I4:I5"/>
    <mergeCell ref="J4:J5"/>
    <mergeCell ref="K4:K5"/>
    <mergeCell ref="L4:L5"/>
    <mergeCell ref="M4:M5"/>
    <mergeCell ref="N4:N5"/>
    <mergeCell ref="C1:I1"/>
    <mergeCell ref="J1:K1"/>
    <mergeCell ref="C2:I2"/>
    <mergeCell ref="J2:K2"/>
    <mergeCell ref="B4:C5"/>
    <mergeCell ref="D4:D5"/>
    <mergeCell ref="E4:E5"/>
    <mergeCell ref="F4:F5"/>
    <mergeCell ref="G4:G5"/>
    <mergeCell ref="H4:H5"/>
  </mergeCells>
  <pageMargins left="0.25" right="0.25" top="0.75" bottom="0.75" header="0.3" footer="0.3"/>
  <pageSetup orientation="portrait" r:id="rId1"/>
  <headerFooter>
    <oddHeader>&amp;C&amp;"-,Bold"&amp;14This is where you can keep track of each individual and what they sold!</oddHeader>
    <oddFooter>&amp;LThank you for Fundraising locally!&amp;RQuestions? Call 423-245-2441
or Email: Doughraisers@seaversbakery.com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Profit Estimator</vt:lpstr>
      <vt:lpstr>Totals Sheet</vt:lpstr>
      <vt:lpstr>Totals Sheet (2)</vt:lpstr>
      <vt:lpstr>Totals Sheet (3)</vt:lpstr>
      <vt:lpstr>Instructions!Print_Area</vt:lpstr>
      <vt:lpstr>'Totals Sheet'!Print_Area</vt:lpstr>
      <vt:lpstr>'Totals Sheet (2)'!Print_Area</vt:lpstr>
      <vt:lpstr>'Totals Sheet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amdavis</dc:creator>
  <cp:lastModifiedBy>user</cp:lastModifiedBy>
  <cp:lastPrinted>2018-04-12T19:07:05Z</cp:lastPrinted>
  <dcterms:created xsi:type="dcterms:W3CDTF">2014-08-26T14:35:02Z</dcterms:created>
  <dcterms:modified xsi:type="dcterms:W3CDTF">2022-06-30T20:11:26Z</dcterms:modified>
</cp:coreProperties>
</file>